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ja\Desktop\"/>
    </mc:Choice>
  </mc:AlternateContent>
  <xr:revisionPtr revIDLastSave="0" documentId="13_ncr:1_{97032426-4B90-43D6-91A1-33AEA39F69E8}" xr6:coauthVersionLast="47" xr6:coauthVersionMax="47" xr10:uidLastSave="{00000000-0000-0000-0000-000000000000}"/>
  <bookViews>
    <workbookView xWindow="-120" yWindow="-120" windowWidth="29040" windowHeight="15720" xr2:uid="{7582B1F8-B62F-4C59-8A6F-22A4508A688C}"/>
  </bookViews>
  <sheets>
    <sheet name="opći dio - sažetak" sheetId="1" r:id="rId1"/>
    <sheet name="izv. prema ekonomskoj klasifika" sheetId="2" r:id="rId2"/>
    <sheet name="izv. prema izvorima financiranj" sheetId="3" r:id="rId3"/>
    <sheet name="rashodi prema funkcijskoj klasi" sheetId="4" r:id="rId4"/>
    <sheet name="Račun financiranja-ekonomska kl" sheetId="5" r:id="rId5"/>
    <sheet name="račun financiranja-izvori" sheetId="6" r:id="rId6"/>
    <sheet name="posebni di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C154" i="8"/>
  <c r="C155" i="8"/>
  <c r="C156" i="8"/>
  <c r="C157" i="8"/>
  <c r="C152" i="8"/>
  <c r="C153" i="8"/>
  <c r="C151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3" i="8"/>
  <c r="E114" i="8"/>
  <c r="E115" i="8"/>
  <c r="E116" i="8"/>
  <c r="E117" i="8"/>
  <c r="E118" i="8"/>
  <c r="E119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6" i="8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11" i="4"/>
  <c r="E78" i="3"/>
  <c r="C80" i="3"/>
  <c r="C79" i="3"/>
  <c r="C78" i="3"/>
  <c r="E80" i="3"/>
  <c r="E81" i="3"/>
  <c r="E82" i="3"/>
  <c r="E83" i="3"/>
  <c r="E84" i="3"/>
  <c r="E85" i="3"/>
  <c r="E86" i="3"/>
  <c r="E87" i="3"/>
  <c r="E88" i="3"/>
  <c r="E89" i="3"/>
  <c r="E90" i="3"/>
  <c r="E91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7" i="3"/>
  <c r="E178" i="3"/>
  <c r="E179" i="3"/>
  <c r="E180" i="3"/>
  <c r="E181" i="3"/>
  <c r="E182" i="3"/>
  <c r="E183" i="3"/>
  <c r="E184" i="3"/>
  <c r="E185" i="3"/>
  <c r="E186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79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5" i="3"/>
  <c r="E66" i="3"/>
  <c r="E67" i="3"/>
  <c r="E68" i="3"/>
  <c r="E69" i="3"/>
  <c r="E70" i="3"/>
  <c r="E71" i="3"/>
  <c r="E72" i="3"/>
  <c r="E73" i="3"/>
  <c r="E74" i="3"/>
  <c r="E75" i="3"/>
  <c r="E14" i="3"/>
  <c r="E15" i="3"/>
  <c r="E16" i="3"/>
  <c r="E17" i="3"/>
  <c r="E18" i="3"/>
  <c r="E19" i="3"/>
  <c r="E20" i="3"/>
  <c r="E21" i="3"/>
  <c r="E22" i="3"/>
  <c r="E13" i="3"/>
  <c r="E12" i="3"/>
  <c r="E11" i="3"/>
  <c r="E10" i="3"/>
  <c r="E42" i="2"/>
  <c r="E43" i="2"/>
  <c r="E44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41" i="2"/>
  <c r="E40" i="2"/>
  <c r="E12" i="2"/>
  <c r="E13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3" i="2"/>
  <c r="E34" i="2"/>
  <c r="E35" i="2"/>
  <c r="E11" i="2"/>
  <c r="E10" i="2"/>
  <c r="E9" i="2"/>
  <c r="E8" i="2"/>
  <c r="B40" i="2"/>
  <c r="B39" i="2" s="1"/>
  <c r="B38" i="2" s="1"/>
  <c r="B14" i="1"/>
  <c r="B13" i="1"/>
  <c r="B10" i="1"/>
  <c r="D40" i="2"/>
  <c r="D39" i="2" s="1"/>
  <c r="D38" i="2" l="1"/>
  <c r="E38" i="2" s="1"/>
  <c r="E39" i="2"/>
  <c r="C181" i="8"/>
  <c r="C182" i="8"/>
  <c r="C183" i="8"/>
  <c r="C184" i="8"/>
  <c r="C185" i="8"/>
  <c r="C186" i="8"/>
  <c r="C187" i="8"/>
  <c r="C188" i="8"/>
  <c r="C189" i="8"/>
  <c r="C180" i="8"/>
  <c r="C179" i="8"/>
  <c r="C178" i="8"/>
  <c r="C177" i="8"/>
  <c r="C176" i="8"/>
  <c r="C169" i="8"/>
  <c r="C170" i="8"/>
  <c r="C171" i="8"/>
  <c r="C172" i="8"/>
  <c r="C173" i="8"/>
  <c r="C174" i="8"/>
  <c r="C175" i="8"/>
  <c r="C168" i="8"/>
  <c r="C167" i="8"/>
  <c r="C160" i="8"/>
  <c r="C161" i="8"/>
  <c r="C162" i="8"/>
  <c r="C163" i="8"/>
  <c r="C164" i="8"/>
  <c r="C165" i="8"/>
  <c r="C166" i="8"/>
  <c r="C159" i="8"/>
  <c r="C158" i="8"/>
  <c r="C150" i="8"/>
  <c r="C148" i="8"/>
  <c r="C147" i="8"/>
  <c r="C136" i="8"/>
  <c r="C137" i="8"/>
  <c r="C138" i="8"/>
  <c r="C139" i="8"/>
  <c r="C140" i="8"/>
  <c r="C135" i="8"/>
  <c r="C134" i="8"/>
  <c r="C133" i="8"/>
  <c r="C132" i="8"/>
  <c r="C130" i="8"/>
  <c r="C131" i="8"/>
  <c r="C129" i="8"/>
  <c r="C128" i="8"/>
  <c r="C127" i="8"/>
  <c r="C126" i="8"/>
  <c r="C124" i="8"/>
  <c r="C125" i="8"/>
  <c r="C123" i="8"/>
  <c r="C122" i="8"/>
  <c r="C121" i="8"/>
  <c r="C120" i="8"/>
  <c r="C116" i="8"/>
  <c r="C117" i="8"/>
  <c r="C118" i="8"/>
  <c r="C119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02" i="8"/>
  <c r="C101" i="8"/>
  <c r="C100" i="8"/>
  <c r="C99" i="8"/>
  <c r="C84" i="8"/>
  <c r="C85" i="8"/>
  <c r="C86" i="8"/>
  <c r="C87" i="8"/>
  <c r="C88" i="8"/>
  <c r="C89" i="8"/>
  <c r="C90" i="8"/>
  <c r="C91" i="8"/>
  <c r="C83" i="8"/>
  <c r="C82" i="8"/>
  <c r="C81" i="8"/>
  <c r="C80" i="8"/>
  <c r="C78" i="8"/>
  <c r="C79" i="8"/>
  <c r="C77" i="8"/>
  <c r="C76" i="8"/>
  <c r="C75" i="8"/>
  <c r="C74" i="8"/>
  <c r="C68" i="8"/>
  <c r="C69" i="8"/>
  <c r="C70" i="8"/>
  <c r="C71" i="8"/>
  <c r="C72" i="8"/>
  <c r="C73" i="8"/>
  <c r="C67" i="8"/>
  <c r="C66" i="8"/>
  <c r="C65" i="8"/>
  <c r="C64" i="8"/>
  <c r="C63" i="8"/>
  <c r="C62" i="8"/>
  <c r="C61" i="8"/>
  <c r="C60" i="8"/>
  <c r="C59" i="8"/>
  <c r="C58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39" i="8"/>
  <c r="C38" i="8"/>
  <c r="C37" i="8"/>
  <c r="C36" i="8"/>
  <c r="C35" i="8"/>
  <c r="C29" i="8"/>
  <c r="C25" i="8"/>
  <c r="C26" i="8"/>
  <c r="C27" i="8"/>
  <c r="C28" i="8"/>
  <c r="C24" i="8"/>
  <c r="C23" i="8"/>
  <c r="C22" i="8"/>
  <c r="C21" i="8"/>
  <c r="C14" i="8"/>
  <c r="C15" i="8"/>
  <c r="C16" i="8"/>
  <c r="C17" i="8"/>
  <c r="C18" i="8"/>
  <c r="C19" i="8"/>
  <c r="C20" i="8"/>
  <c r="C13" i="8"/>
  <c r="C12" i="8"/>
  <c r="C11" i="8"/>
  <c r="C10" i="8"/>
  <c r="C9" i="8"/>
  <c r="C8" i="8"/>
  <c r="C7" i="8"/>
  <c r="C6" i="8"/>
  <c r="C32" i="4" l="1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31" i="4"/>
  <c r="C30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16" i="4"/>
  <c r="C15" i="4"/>
  <c r="C14" i="4"/>
  <c r="C13" i="4"/>
  <c r="C12" i="4"/>
  <c r="C204" i="3"/>
  <c r="C205" i="3"/>
  <c r="C203" i="3"/>
  <c r="C202" i="3"/>
  <c r="C194" i="3"/>
  <c r="C195" i="3"/>
  <c r="C196" i="3"/>
  <c r="C197" i="3"/>
  <c r="C198" i="3"/>
  <c r="C199" i="3"/>
  <c r="C200" i="3"/>
  <c r="C201" i="3"/>
  <c r="C193" i="3"/>
  <c r="C192" i="3"/>
  <c r="C189" i="3"/>
  <c r="C190" i="3"/>
  <c r="C191" i="3"/>
  <c r="C188" i="3"/>
  <c r="C187" i="3"/>
  <c r="C179" i="3"/>
  <c r="C180" i="3"/>
  <c r="C181" i="3"/>
  <c r="C182" i="3"/>
  <c r="C183" i="3"/>
  <c r="C184" i="3"/>
  <c r="C185" i="3"/>
  <c r="C186" i="3"/>
  <c r="C178" i="3"/>
  <c r="C177" i="3"/>
  <c r="C168" i="3"/>
  <c r="C169" i="3"/>
  <c r="C170" i="3"/>
  <c r="C171" i="3"/>
  <c r="C172" i="3"/>
  <c r="C173" i="3"/>
  <c r="C174" i="3"/>
  <c r="C175" i="3"/>
  <c r="C176" i="3"/>
  <c r="C167" i="3"/>
  <c r="C166" i="3"/>
  <c r="C161" i="3"/>
  <c r="C162" i="3"/>
  <c r="C163" i="3"/>
  <c r="C164" i="3"/>
  <c r="C165" i="3"/>
  <c r="C160" i="3"/>
  <c r="C159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41" i="3"/>
  <c r="C140" i="3"/>
  <c r="C137" i="3"/>
  <c r="C138" i="3"/>
  <c r="C139" i="3"/>
  <c r="C136" i="3"/>
  <c r="C135" i="3"/>
  <c r="C132" i="3"/>
  <c r="C133" i="3"/>
  <c r="C134" i="3"/>
  <c r="C131" i="3"/>
  <c r="C130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17" i="3"/>
  <c r="C116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97" i="3"/>
  <c r="C96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82" i="3"/>
  <c r="C81" i="3"/>
  <c r="C71" i="3"/>
  <c r="C72" i="3"/>
  <c r="C73" i="3"/>
  <c r="C74" i="3"/>
  <c r="C75" i="3"/>
  <c r="C70" i="3"/>
  <c r="C69" i="3"/>
  <c r="C67" i="3"/>
  <c r="C68" i="3"/>
  <c r="C66" i="3"/>
  <c r="C65" i="3"/>
  <c r="C60" i="3"/>
  <c r="C61" i="3"/>
  <c r="C62" i="3"/>
  <c r="C63" i="3"/>
  <c r="C64" i="3"/>
  <c r="C59" i="3"/>
  <c r="C58" i="3"/>
  <c r="C56" i="3"/>
  <c r="C57" i="3"/>
  <c r="C55" i="3"/>
  <c r="C54" i="3"/>
  <c r="C52" i="3"/>
  <c r="C53" i="3"/>
  <c r="C51" i="3"/>
  <c r="C50" i="3"/>
  <c r="C49" i="3"/>
  <c r="C45" i="3"/>
  <c r="C46" i="3"/>
  <c r="C47" i="3"/>
  <c r="C48" i="3"/>
  <c r="C44" i="3"/>
  <c r="C43" i="3"/>
  <c r="C38" i="3"/>
  <c r="C39" i="3"/>
  <c r="C40" i="3"/>
  <c r="C41" i="3"/>
  <c r="C42" i="3"/>
  <c r="C37" i="3"/>
  <c r="C36" i="3"/>
  <c r="C34" i="3"/>
  <c r="C35" i="3"/>
  <c r="C33" i="3"/>
  <c r="C32" i="3"/>
  <c r="C30" i="3"/>
  <c r="C31" i="3"/>
  <c r="C29" i="3"/>
  <c r="C28" i="3"/>
  <c r="C26" i="3"/>
  <c r="C27" i="3"/>
  <c r="C25" i="3"/>
  <c r="C24" i="3"/>
  <c r="C19" i="3"/>
  <c r="C20" i="3"/>
  <c r="C21" i="3"/>
  <c r="C22" i="3"/>
  <c r="C23" i="3"/>
  <c r="C18" i="3"/>
  <c r="C17" i="3"/>
  <c r="C15" i="3"/>
  <c r="C16" i="3"/>
  <c r="C14" i="3"/>
  <c r="C13" i="3"/>
  <c r="C12" i="3"/>
  <c r="C11" i="3"/>
  <c r="C10" i="3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41" i="2"/>
  <c r="C40" i="2"/>
  <c r="C39" i="2"/>
  <c r="C38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11" i="2"/>
  <c r="C10" i="2"/>
  <c r="C9" i="2"/>
  <c r="C8" i="2"/>
  <c r="C9" i="1"/>
  <c r="C11" i="1"/>
  <c r="C8" i="1"/>
  <c r="D10" i="1"/>
  <c r="C12" i="1"/>
  <c r="C13" i="1" s="1"/>
  <c r="D13" i="1"/>
  <c r="C10" i="1" l="1"/>
  <c r="C14" i="1"/>
  <c r="D14" i="1"/>
  <c r="C26" i="1" l="1"/>
</calcChain>
</file>

<file path=xl/sharedStrings.xml><?xml version="1.0" encoding="utf-8"?>
<sst xmlns="http://schemas.openxmlformats.org/spreadsheetml/2006/main" count="591" uniqueCount="157">
  <si>
    <t>I. OPĆI DIO</t>
  </si>
  <si>
    <t>A) SAŽETAK RAČUNA PRIHODA I RASHODA</t>
  </si>
  <si>
    <t>Oznaka</t>
  </si>
  <si>
    <t>RAZLIKA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</si>
  <si>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</si>
  <si>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</si>
  <si>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</si>
  <si>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</si>
  <si>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</si>
  <si>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UKUPNO RASHODI</t>
  </si>
  <si>
    <t>Razlika - višak/manjak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</si>
  <si>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</si>
  <si>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</si>
  <si>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</si>
  <si>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</si>
  <si>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C) PRENEŠENI VIŠAK ILI PRENESENI MANJAK</t>
  </si>
  <si>
    <t>Ukupan donos viška/manjka iz prethodne(ih) godine</t>
  </si>
  <si>
    <t>Višak iz prethodne godine koji će se rasporediti</t>
  </si>
  <si>
    <t>Višak + neto financiranje</t>
  </si>
  <si>
    <t>I. opći dio</t>
  </si>
  <si>
    <t>IZVJEŠTAJ O PRIHODIMA I RASHODIMA PREMA EKONOMSKOJ KLASIFIKACIJI</t>
  </si>
  <si>
    <t>Plan 2025.</t>
  </si>
  <si>
    <t>2025 / 2025</t>
  </si>
  <si>
    <t>SVEUKUPNO</t>
  </si>
  <si>
    <t>RAZDJEL: 12 Upravni odjel za društvene djelatnosti</t>
  </si>
  <si>
    <t>GLAVA: 12-31 EKONOMSKO -TURISTIČKA ŠKOLA KARLOVAC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</si>
  <si>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</si>
  <si>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</si>
  <si>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</si>
  <si>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</si>
  <si>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</si>
  <si>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</si>
  <si>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</si>
  <si>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</si>
  <si>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</si>
  <si>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</si>
  <si>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</si>
  <si>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</si>
  <si>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36 Pomoći dane u inozemstvo i unutar općeg proračuna</t>
  </si>
  <si>
    <t>369 Prijenosi između proračunskih korisnika istog proračuna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</si>
  <si>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</si>
  <si>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</si>
  <si>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</si>
  <si>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</si>
  <si>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41 Rashodi za nabavu neproizvedene dugotrajne imovine</t>
  </si>
  <si>
    <t>412 Nematerijalna imovina</t>
  </si>
  <si>
    <t>42 Rashodi za nabavu proizvedene dugotrajne imovine</t>
  </si>
  <si>
    <t>422 Postrojenja i oprema</t>
  </si>
  <si>
    <t>424 Knjige, umjetnička djela i ostale izložbene vrijednosti</t>
  </si>
  <si>
    <t>Razlika</t>
  </si>
  <si>
    <t>63 Pomoći iz inozemstva i od subjekata unutar općeg proračuna</t>
  </si>
  <si>
    <t>632 Pomoći od međunarodnih organizacija te institucija i tijela EU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</si>
  <si>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</si>
  <si>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</si>
  <si>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</si>
  <si>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</si>
  <si>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</si>
  <si>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</si>
  <si>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</si>
  <si>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</si>
  <si>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</si>
  <si>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</si>
  <si>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</si>
  <si>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</si>
  <si>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</si>
  <si>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9 Vlastiti izvori</t>
  </si>
  <si>
    <t>92 Rezultat poslovanja</t>
  </si>
  <si>
    <t>922 REZULTAT-VIŠAK/MANJAK</t>
  </si>
  <si>
    <t>Novi plan 2025.</t>
  </si>
  <si>
    <t>A. RAČUN PRIHODA I RASHODA</t>
  </si>
  <si>
    <t>IZVJEŠTAJ O PRIHODIMA I RASHODIMA PREMA IZVORIMA FINANCIRANJA</t>
  </si>
  <si>
    <t>izvor: 01 Opći prihodi i primici</t>
  </si>
  <si>
    <t>izvor: 03 Vlastiti prihodi</t>
  </si>
  <si>
    <t>izvor: 05 Pomoći</t>
  </si>
  <si>
    <t>1 OPĆI PRIHODI I PRIMICI</t>
  </si>
  <si>
    <t>izvor: 1110 OPĆI PRIHODI I PRIMICI KORISNICI</t>
  </si>
  <si>
    <t>4 Prihodi za posebne namjene</t>
  </si>
  <si>
    <t>izvor: 432 PRIHODI ZA POSEBNE NAMJENE - korisnici</t>
  </si>
  <si>
    <t>izvor: 503 POMOĆI IZ NENADLEŽNIH PRORAČUNA - KORISNICI</t>
  </si>
  <si>
    <t>izvor: 511 FONDOVI EU-a KORISNICI</t>
  </si>
  <si>
    <t>izvor: 512 Pomoći iz državnog proračuna - plaće MZOS</t>
  </si>
  <si>
    <t>izvor: 56 Fondovi EU-a</t>
  </si>
  <si>
    <t>izvor: 560 POMOĆI-FOND EU KORISNICI</t>
  </si>
  <si>
    <t>6 DONACIJE</t>
  </si>
  <si>
    <t>izvor: 611 Donacije</t>
  </si>
  <si>
    <t>izvor: 711 Prihodi od nefinancijske imovine i nadoknade štete s osnova osiguranja</t>
  </si>
  <si>
    <t>IZVJEŠTAJ O RASHODIMA PREMA FUNKCIJSKOJ KLASIFIKACIJI</t>
  </si>
  <si>
    <t>0922 Više srednjoškolsko obrazovanje</t>
  </si>
  <si>
    <t>0960 Dodatne usluge u obrazovanju</t>
  </si>
  <si>
    <t xml:space="preserve">Razlika </t>
  </si>
  <si>
    <t>B. RAČUN FINANCIRANJA PREMA EKONOMSKOJ KLASIFIKACIJI</t>
  </si>
  <si>
    <t>SKUPINA</t>
  </si>
  <si>
    <t>ODJELJAK</t>
  </si>
  <si>
    <t>Naziv</t>
  </si>
  <si>
    <t>Primici od financijske imovine i zaduživanja</t>
  </si>
  <si>
    <t>Primici od zaduživanja</t>
  </si>
  <si>
    <t>844</t>
  </si>
  <si>
    <t>Primljeni krediti i zajmovi od kreditnih i ostalih financijskih institucija izvan javnog sektora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</si>
  <si>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</si>
  <si>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</si>
  <si>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</si>
  <si>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</si>
  <si>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</si>
  <si>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</si>
  <si>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Izdaci za financijsku imovinu i otplate zajmova</t>
  </si>
  <si>
    <t>Otplata glavnice primljenih kredita i zajmova od međunarodnih organizacija, institucija i tijela EU te inozemnih vlada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</si>
  <si>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</si>
  <si>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</si>
  <si>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</si>
  <si>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5444</t>
  </si>
  <si>
    <t>Otplata glavnice primljenih zajmova od tuzemnih osiguravajućih društava izvan javnog sektora</t>
  </si>
  <si>
    <t>5445</t>
  </si>
  <si>
    <t>Otplata glavnice primljenih zajmova od ostalih tuzemnih financijskih institucija izvan javnog sektora</t>
  </si>
  <si>
    <t>5446</t>
  </si>
  <si>
    <t>Otplata glavnice primljenih kredita od inozemnih kreditnih institucija</t>
  </si>
  <si>
    <t>5447</t>
  </si>
  <si>
    <t>Otplata glavnice primljenih zajmova od inozemnih osiguravajućih društava</t>
  </si>
  <si>
    <t>5448</t>
  </si>
  <si>
    <t>Otplata glavnice primljenih zajmova od ostalih inozemnih financijskih institucija</t>
  </si>
  <si>
    <t>PLAN 2025.</t>
  </si>
  <si>
    <t>NOVI PLAN 2025.</t>
  </si>
  <si>
    <t>II. POSEBNI DIO</t>
  </si>
  <si>
    <t xml:space="preserve"> RAČUN FINANCIRANJA PREMA IZVORIMA FINANCIRANJA</t>
  </si>
  <si>
    <t>Razred</t>
  </si>
  <si>
    <t>Skupina</t>
  </si>
  <si>
    <t>Izvor</t>
  </si>
  <si>
    <t>Namjenski primici od zaduživanja</t>
  </si>
  <si>
    <t>Izdaci za otplatu glavnice primljenih kredita i zajmova</t>
  </si>
  <si>
    <t>PLAN 2025</t>
  </si>
  <si>
    <t>NOVI PLAN 2025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</si>
  <si>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</si>
  <si>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</si>
  <si>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</si>
  <si>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</si>
  <si>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</si>
  <si>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</si>
  <si>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</si>
  <si>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</si>
  <si>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</si>
  <si>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</si>
  <si>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</si>
  <si>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</si>
  <si>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</si>
  <si>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A100166A Prihod od financijske imovine - korisnici</t>
  </si>
  <si>
    <t>A100171A Javne potrebe iznad standarda - projekti EU-a - korisnici</t>
  </si>
  <si>
    <t>A100191A Shema školskog voća, povrća i mlijeka</t>
  </si>
  <si>
    <t>158 Pomoćnici u nastavi OŠ i SŠ (EU projekt)</t>
  </si>
  <si>
    <t>A100128 Pomoćnici u nastavi OŠ i SŠ (EU projekt)</t>
  </si>
  <si>
    <t>201 MZOS- Plaće SŠ</t>
  </si>
  <si>
    <t>A200201 MZOS- Plaće SŠ</t>
  </si>
  <si>
    <t>NOVI PLAN 
2025.</t>
  </si>
  <si>
    <t>Marko Šegavić, prof.</t>
  </si>
  <si>
    <t>II. IZMJENA I DOPUNA FINANCIJSKOG PLANA EKONOMSKO-TURISTIČKE ŠKOLE ZA 2025.</t>
  </si>
  <si>
    <t xml:space="preserve"> II. IZMJENA I DOPUNA FINANCIJSKOG PLANA EKONOMSKO-TURISTIČKE ŠKOLE ZA 2025.</t>
  </si>
  <si>
    <t xml:space="preserve">Predsjednik školskog odbora </t>
  </si>
  <si>
    <t>Ravnatelj</t>
  </si>
  <si>
    <t>Dino Milašinčić, mag.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</si>
</sst>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ptos Narrow"/>
      <family val="2"/>
      <scheme val="minor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horizontal="right" wrapText="1"/>
    </xf>
    <xf numFmtId="4" fontId="1" fillId="2" borderId="0" xfId="0" applyNumberFormat="1" applyFont="1" applyFill="1" applyAlignment="1">
      <alignment horizontal="center" wrapText="1"/>
    </xf>
    <xf numFmtId="2" fontId="1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indent="1"/>
    </xf>
    <xf numFmtId="0" fontId="7" fillId="3" borderId="3" xfId="0" applyFont="1" applyFill="1" applyBorder="1" applyAlignment="1">
      <alignment horizontal="left" wrapText="1" indent="1"/>
    </xf>
    <xf numFmtId="4" fontId="7" fillId="3" borderId="3" xfId="0" applyNumberFormat="1" applyFont="1" applyFill="1" applyBorder="1" applyAlignment="1">
      <alignment horizontal="right" wrapText="1" indent="1"/>
    </xf>
    <xf numFmtId="0" fontId="8" fillId="4" borderId="3" xfId="0" applyFont="1" applyFill="1" applyBorder="1" applyAlignment="1">
      <alignment horizontal="left" wrapText="1" indent="1"/>
    </xf>
    <xf numFmtId="4" fontId="8" fillId="4" borderId="3" xfId="0" applyNumberFormat="1" applyFont="1" applyFill="1" applyBorder="1" applyAlignment="1">
      <alignment horizontal="right" wrapText="1" indent="1"/>
    </xf>
    <xf numFmtId="0" fontId="2" fillId="2" borderId="3" xfId="0" applyFont="1" applyFill="1" applyBorder="1" applyAlignment="1">
      <alignment horizontal="left" wrapText="1" indent="1"/>
    </xf>
    <xf numFmtId="4" fontId="2" fillId="2" borderId="3" xfId="0" applyNumberFormat="1" applyFont="1" applyFill="1" applyBorder="1" applyAlignment="1">
      <alignment horizontal="right" wrapText="1" indent="1"/>
    </xf>
    <xf numFmtId="0" fontId="1" fillId="2" borderId="3" xfId="0" applyFont="1" applyFill="1" applyBorder="1" applyAlignment="1">
      <alignment horizontal="left" wrapText="1" indent="1"/>
    </xf>
    <xf numFmtId="4" fontId="1" fillId="2" borderId="3" xfId="0" applyNumberFormat="1" applyFont="1" applyFill="1" applyBorder="1" applyAlignment="1">
      <alignment horizontal="right" wrapText="1" indent="1"/>
    </xf>
    <xf numFmtId="0" fontId="1" fillId="2" borderId="3" xfId="0" applyFont="1" applyFill="1" applyBorder="1" applyAlignment="1">
      <alignment horizontal="right" wrapText="1" indent="1"/>
    </xf>
    <xf numFmtId="0" fontId="5" fillId="5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left" wrapText="1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1" fillId="6" borderId="1" xfId="0" quotePrefix="1" applyFont="1" applyFill="1" applyBorder="1" applyAlignment="1">
      <alignment horizontal="left" vertical="center"/>
    </xf>
    <xf numFmtId="0" fontId="13" fillId="6" borderId="1" xfId="0" quotePrefix="1" applyFont="1" applyFill="1" applyBorder="1" applyAlignment="1">
      <alignment horizontal="left" vertical="center"/>
    </xf>
    <xf numFmtId="0" fontId="13" fillId="6" borderId="1" xfId="0" quotePrefix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/>
    </xf>
    <xf numFmtId="0" fontId="14" fillId="0" borderId="0" xfId="0" applyFont="1"/>
    <xf numFmtId="4" fontId="1" fillId="2" borderId="0" xfId="0" applyNumberFormat="1" applyFont="1" applyFill="1" applyAlignment="1">
      <alignment wrapText="1"/>
    </xf>
    <xf numFmtId="0" fontId="1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7" fillId="3" borderId="3" xfId="0" applyNumberFormat="1" applyFont="1" applyFill="1" applyBorder="1" applyAlignment="1">
      <alignment horizontal="right" wrapText="1" indent="1"/>
    </xf>
    <xf numFmtId="10" fontId="8" fillId="4" borderId="3" xfId="0" applyNumberFormat="1" applyFont="1" applyFill="1" applyBorder="1" applyAlignment="1">
      <alignment horizontal="right" wrapText="1" indent="1"/>
    </xf>
    <xf numFmtId="10" fontId="2" fillId="2" borderId="3" xfId="0" applyNumberFormat="1" applyFont="1" applyFill="1" applyBorder="1" applyAlignment="1">
      <alignment horizontal="right" wrapText="1" indent="1"/>
    </xf>
    <xf numFmtId="0" fontId="0" fillId="6" borderId="0" xfId="0" applyFill="1"/>
    <xf numFmtId="0" fontId="17" fillId="6" borderId="2" xfId="0" applyFont="1" applyFill="1" applyBorder="1" applyAlignment="1">
      <alignment horizontal="center" vertical="center" wrapText="1" indent="1"/>
    </xf>
    <xf numFmtId="0" fontId="18" fillId="6" borderId="3" xfId="0" applyFont="1" applyFill="1" applyBorder="1" applyAlignment="1">
      <alignment horizontal="left" wrapText="1" indent="1"/>
    </xf>
    <xf numFmtId="4" fontId="18" fillId="6" borderId="3" xfId="0" applyNumberFormat="1" applyFont="1" applyFill="1" applyBorder="1" applyAlignment="1">
      <alignment horizontal="right" wrapText="1" indent="1"/>
    </xf>
    <xf numFmtId="10" fontId="18" fillId="6" borderId="3" xfId="0" applyNumberFormat="1" applyFont="1" applyFill="1" applyBorder="1" applyAlignment="1">
      <alignment horizontal="right" wrapText="1" indent="1"/>
    </xf>
    <xf numFmtId="0" fontId="16" fillId="6" borderId="3" xfId="0" applyFont="1" applyFill="1" applyBorder="1" applyAlignment="1">
      <alignment horizontal="left" wrapText="1" indent="1"/>
    </xf>
    <xf numFmtId="4" fontId="16" fillId="6" borderId="3" xfId="0" applyNumberFormat="1" applyFont="1" applyFill="1" applyBorder="1" applyAlignment="1">
      <alignment horizontal="right" wrapText="1" indent="1"/>
    </xf>
    <xf numFmtId="0" fontId="18" fillId="6" borderId="3" xfId="0" applyFont="1" applyFill="1" applyBorder="1" applyAlignment="1">
      <alignment horizontal="right" wrapText="1" indent="1"/>
    </xf>
    <xf numFmtId="0" fontId="16" fillId="6" borderId="3" xfId="0" applyFont="1" applyFill="1" applyBorder="1" applyAlignment="1">
      <alignment horizontal="right" wrapText="1" indent="1"/>
    </xf>
    <xf numFmtId="10" fontId="16" fillId="6" borderId="3" xfId="0" applyNumberFormat="1" applyFont="1" applyFill="1" applyBorder="1" applyAlignment="1">
      <alignment horizontal="right" wrapText="1" indent="1"/>
    </xf>
    <xf numFmtId="4" fontId="2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left" indent="1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Normalno" xfId="0" builtinId="0"/>
    <cellStyle name="Obično_List6" xfId="2" xr:uid="{12CC92CA-42FD-4F96-9B65-51FC27A93236}"/>
    <cellStyle name="Obično_List9" xfId="1" xr:uid="{8DC36A7F-45AD-4D20-8413-EECF39257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2662-C6CD-4198-B7AC-170ABF099435}">
  <sheetPr>
    <pageSetUpPr fitToPage="1"/>
  </sheetPr>
  <dimension ref="A1:F33"/>
  <sheetViews>
    <sheetView tabSelected="1" workbookViewId="0">
      <selection activeCell="J27" sqref="J27"/>
    </sheetView>
  </sheetViews>
  <sheetFormatPr defaultRowHeight="15" x14ac:dyDescent="0.25"/>
  <cols>
    <col min="1" max="1" width="50" customWidth="1"/>
    <col min="2" max="4" width="20.7109375" customWidth="1"/>
  </cols>
  <sheetData>
    <row r="1" spans="1:4" ht="24" customHeight="1" x14ac:dyDescent="0.25">
      <c r="A1" s="65" t="s">
        <v>153</v>
      </c>
      <c r="B1" s="65"/>
      <c r="C1" s="65"/>
      <c r="D1" s="65"/>
    </row>
    <row r="3" spans="1:4" x14ac:dyDescent="0.25">
      <c r="A3" s="66" t="s">
        <v>0</v>
      </c>
      <c r="B3" s="66"/>
      <c r="C3" s="66"/>
      <c r="D3" s="66"/>
    </row>
    <row r="4" spans="1:4" x14ac:dyDescent="0.25">
      <c r="A4" s="66" t="s">
        <v>1</v>
      </c>
      <c r="B4" s="66"/>
      <c r="C4" s="66"/>
      <c r="D4" s="66"/>
    </row>
    <row r="6" spans="1:4" ht="31.5" x14ac:dyDescent="0.25">
      <c r="A6" s="48" t="s">
        <v>2</v>
      </c>
      <c r="B6" s="48" t="s">
        <v>119</v>
      </c>
      <c r="C6" s="48" t="s">
        <v>3</v>
      </c>
      <c r="D6" s="49" t="s">
        <v>150</v>
      </c>
    </row>
    <row r="7" spans="1:4" x14ac:dyDescent="0.25">
      <c r="A7" s="1"/>
      <c r="B7" s="2"/>
      <c r="C7" s="2"/>
      <c r="D7" s="2"/>
    </row>
    <row r="8" spans="1:4" ht="18.75" customHeight="1" x14ac:dyDescent="0.25">
      <c r="A8" s="1" t="s">
        <v>4</v>
      </c>
      <c r="B8" s="3">
        <v>1645782.67</v>
      </c>
      <c r="C8" s="3">
        <f>D8-B8</f>
        <v>6380</v>
      </c>
      <c r="D8" s="3">
        <v>1652162.67</v>
      </c>
    </row>
    <row r="9" spans="1:4" x14ac:dyDescent="0.25">
      <c r="A9" s="1" t="s">
        <v>5</v>
      </c>
      <c r="B9" s="3">
        <v>3084.22</v>
      </c>
      <c r="C9" s="3">
        <f>D9-B9</f>
        <v>0</v>
      </c>
      <c r="D9" s="3">
        <v>3084.22</v>
      </c>
    </row>
    <row r="10" spans="1:4" x14ac:dyDescent="0.25">
      <c r="A10" s="4" t="s">
        <v>6</v>
      </c>
      <c r="B10" s="5">
        <f t="shared" ref="B10" si="0">SUM(B8:B9)</f>
        <v>1648866.89</v>
      </c>
      <c r="C10" s="5">
        <f t="shared" ref="C10:D10" si="1">SUM(C8:C9)</f>
        <v>6380</v>
      </c>
      <c r="D10" s="5">
        <f t="shared" si="1"/>
        <v>1655246.89</v>
      </c>
    </row>
    <row r="11" spans="1:4" x14ac:dyDescent="0.25">
      <c r="A11" s="1" t="s">
        <v>7</v>
      </c>
      <c r="B11" s="3">
        <v>1664023</v>
      </c>
      <c r="C11" s="3">
        <f>D11-B11</f>
        <v>6380</v>
      </c>
      <c r="D11" s="3">
        <v>1670403</v>
      </c>
    </row>
    <row r="12" spans="1:4" x14ac:dyDescent="0.25">
      <c r="A12" s="1" t="s">
        <v>8</v>
      </c>
      <c r="B12" s="3">
        <v>7750</v>
      </c>
      <c r="C12" s="3">
        <f>D12-B12</f>
        <v>0</v>
      </c>
      <c r="D12" s="3">
        <v>7750</v>
      </c>
    </row>
    <row r="13" spans="1:4" x14ac:dyDescent="0.25">
      <c r="A13" s="4" t="s">
        <v>9</v>
      </c>
      <c r="B13" s="5">
        <f t="shared" ref="B13" si="2">SUM(B11:B12)</f>
        <v>1671773</v>
      </c>
      <c r="C13" s="5">
        <f t="shared" ref="C13:D13" si="3">SUM(C11:C12)</f>
        <v>6380</v>
      </c>
      <c r="D13" s="5">
        <f t="shared" si="3"/>
        <v>1678153</v>
      </c>
    </row>
    <row r="14" spans="1:4" x14ac:dyDescent="0.25">
      <c r="A14" s="1" t="s">
        <v>10</v>
      </c>
      <c r="B14" s="3">
        <f t="shared" ref="B14" si="4">B10-B13</f>
        <v>-22906.110000000102</v>
      </c>
      <c r="C14" s="3">
        <f t="shared" ref="C14:D14" si="5">C10-C13</f>
        <v>0</v>
      </c>
      <c r="D14" s="3">
        <f t="shared" si="5"/>
        <v>-22906.110000000102</v>
      </c>
    </row>
    <row r="15" spans="1:4" x14ac:dyDescent="0.25">
      <c r="A15" s="6"/>
      <c r="B15" s="7"/>
      <c r="C15" s="7"/>
      <c r="D15" s="7"/>
    </row>
    <row r="16" spans="1:4" ht="15" customHeight="1" x14ac:dyDescent="0.25">
      <c r="A16" s="64" t="s">
        <v>11</v>
      </c>
      <c r="B16" s="64"/>
      <c r="C16" s="64"/>
      <c r="D16" s="64"/>
    </row>
    <row r="17" spans="1:6" x14ac:dyDescent="0.25">
      <c r="A17" s="6"/>
      <c r="B17" s="8"/>
      <c r="C17" s="8"/>
      <c r="D17" s="7"/>
    </row>
    <row r="18" spans="1:6" x14ac:dyDescent="0.25">
      <c r="A18" s="1" t="s">
        <v>12</v>
      </c>
      <c r="B18" s="3">
        <v>0</v>
      </c>
      <c r="C18" s="3">
        <v>0</v>
      </c>
      <c r="D18" s="3">
        <v>0</v>
      </c>
    </row>
    <row r="19" spans="1:6" x14ac:dyDescent="0.25">
      <c r="A19" s="1" t="s">
        <v>13</v>
      </c>
      <c r="B19" s="9">
        <v>0</v>
      </c>
      <c r="C19" s="9">
        <v>0</v>
      </c>
      <c r="D19" s="9">
        <v>0</v>
      </c>
    </row>
    <row r="20" spans="1:6" x14ac:dyDescent="0.25">
      <c r="A20" s="1" t="s">
        <v>14</v>
      </c>
      <c r="B20" s="3">
        <v>0</v>
      </c>
      <c r="C20" s="3">
        <v>0</v>
      </c>
      <c r="D20" s="3">
        <v>0</v>
      </c>
    </row>
    <row r="21" spans="1:6" x14ac:dyDescent="0.25">
      <c r="A21" s="6"/>
      <c r="B21" s="7"/>
      <c r="C21" s="7"/>
      <c r="D21" s="7"/>
    </row>
    <row r="22" spans="1:6" ht="15" customHeight="1" x14ac:dyDescent="0.25">
      <c r="A22" s="64" t="s">
        <v>15</v>
      </c>
      <c r="B22" s="64"/>
      <c r="C22" s="64"/>
      <c r="D22" s="64"/>
      <c r="E22" s="43"/>
    </row>
    <row r="24" spans="1:6" x14ac:dyDescent="0.25">
      <c r="A24" s="10" t="s">
        <v>16</v>
      </c>
      <c r="B24" s="3">
        <v>22906.11</v>
      </c>
      <c r="C24" s="3">
        <v>0</v>
      </c>
      <c r="D24" s="3">
        <v>22906.11</v>
      </c>
    </row>
    <row r="25" spans="1:6" x14ac:dyDescent="0.25">
      <c r="A25" s="10" t="s">
        <v>17</v>
      </c>
      <c r="B25" s="3">
        <v>22906.11</v>
      </c>
      <c r="C25" s="10">
        <v>0</v>
      </c>
      <c r="D25" s="3">
        <v>22906.11</v>
      </c>
    </row>
    <row r="26" spans="1:6" x14ac:dyDescent="0.25">
      <c r="A26" s="11" t="s">
        <v>18</v>
      </c>
      <c r="B26" s="12">
        <v>22906.11</v>
      </c>
      <c r="C26" s="12">
        <f>SUM(C24:C25)</f>
        <v>0</v>
      </c>
      <c r="D26" s="12">
        <v>22906.11</v>
      </c>
    </row>
    <row r="31" spans="1:6" x14ac:dyDescent="0.25">
      <c r="A31" s="44"/>
      <c r="C31" s="44"/>
      <c r="F31" s="44"/>
    </row>
    <row r="32" spans="1:6" x14ac:dyDescent="0.25">
      <c r="A32" s="71" t="s">
        <v>154</v>
      </c>
      <c r="B32" s="72"/>
      <c r="C32" s="73" t="s">
        <v>155</v>
      </c>
      <c r="D32" s="73"/>
      <c r="F32" s="45"/>
    </row>
    <row r="33" spans="1:4" x14ac:dyDescent="0.25">
      <c r="A33" s="74" t="s">
        <v>151</v>
      </c>
      <c r="B33" s="72"/>
      <c r="C33" s="75" t="s">
        <v>156</v>
      </c>
      <c r="D33" s="75"/>
    </row>
  </sheetData>
  <mergeCells count="7">
    <mergeCell ref="C32:D32"/>
    <mergeCell ref="C33:D33"/>
    <mergeCell ref="A22:D22"/>
    <mergeCell ref="A16:D16"/>
    <mergeCell ref="A1:D1"/>
    <mergeCell ref="A3:D3"/>
    <mergeCell ref="A4:D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F3A-64DF-45A8-806D-3403EC9398EA}">
  <sheetPr>
    <pageSetUpPr fitToPage="1"/>
  </sheetPr>
  <dimension ref="A1:H60"/>
  <sheetViews>
    <sheetView workbookViewId="0">
      <selection activeCell="B11" sqref="B11"/>
    </sheetView>
  </sheetViews>
  <sheetFormatPr defaultRowHeight="15" x14ac:dyDescent="0.25"/>
  <cols>
    <col min="1" max="1" width="45.7109375" customWidth="1"/>
    <col min="2" max="4" width="21" customWidth="1"/>
    <col min="5" max="5" width="20.7109375" customWidth="1"/>
    <col min="6" max="6" width="11.42578125" customWidth="1"/>
  </cols>
  <sheetData>
    <row r="1" spans="1:8" ht="15.75" x14ac:dyDescent="0.25">
      <c r="A1" s="65" t="s">
        <v>153</v>
      </c>
      <c r="B1" s="65"/>
      <c r="C1" s="65"/>
      <c r="D1" s="65"/>
      <c r="E1" s="65"/>
      <c r="F1" s="65"/>
    </row>
    <row r="2" spans="1:8" ht="15.75" x14ac:dyDescent="0.25">
      <c r="A2" s="13"/>
      <c r="B2" s="13"/>
      <c r="C2" s="13"/>
      <c r="D2" s="13"/>
      <c r="E2" s="13"/>
      <c r="F2" s="13"/>
    </row>
    <row r="3" spans="1:8" ht="15.75" x14ac:dyDescent="0.25">
      <c r="A3" s="67" t="s">
        <v>19</v>
      </c>
      <c r="B3" s="67"/>
      <c r="C3" s="67"/>
      <c r="D3" s="67"/>
      <c r="E3" s="67"/>
    </row>
    <row r="4" spans="1:8" ht="15.75" x14ac:dyDescent="0.25">
      <c r="A4" s="14"/>
      <c r="B4" s="14"/>
      <c r="C4" s="14"/>
      <c r="D4" s="14"/>
      <c r="E4" s="14"/>
    </row>
    <row r="5" spans="1:8" ht="15" customHeight="1" x14ac:dyDescent="0.25">
      <c r="A5" s="68" t="s">
        <v>20</v>
      </c>
      <c r="B5" s="68"/>
      <c r="C5" s="68"/>
      <c r="D5" s="68"/>
      <c r="E5" s="68"/>
      <c r="F5" s="47"/>
      <c r="G5" s="47"/>
      <c r="H5" s="47"/>
    </row>
    <row r="6" spans="1:8" ht="15.75" thickBot="1" x14ac:dyDescent="0.3"/>
    <row r="7" spans="1:8" ht="15.75" thickBot="1" x14ac:dyDescent="0.3">
      <c r="A7" s="15" t="s">
        <v>2</v>
      </c>
      <c r="B7" s="15" t="s">
        <v>21</v>
      </c>
      <c r="C7" s="15" t="s">
        <v>49</v>
      </c>
      <c r="D7" s="15" t="s">
        <v>68</v>
      </c>
      <c r="E7" s="15" t="s">
        <v>22</v>
      </c>
    </row>
    <row r="8" spans="1:8" x14ac:dyDescent="0.25">
      <c r="A8" s="16" t="s">
        <v>23</v>
      </c>
      <c r="B8" s="17">
        <v>1671773</v>
      </c>
      <c r="C8" s="17">
        <f t="shared" ref="C8:C35" si="0">D8-B8</f>
        <v>6380</v>
      </c>
      <c r="D8" s="17">
        <v>1678153</v>
      </c>
      <c r="E8" s="51">
        <f>D8/B8</f>
        <v>1.003816307596785</v>
      </c>
    </row>
    <row r="9" spans="1:8" ht="26.25" x14ac:dyDescent="0.25">
      <c r="A9" s="18" t="s">
        <v>24</v>
      </c>
      <c r="B9" s="19">
        <v>1671773</v>
      </c>
      <c r="C9" s="19">
        <f t="shared" si="0"/>
        <v>6380</v>
      </c>
      <c r="D9" s="19">
        <v>1678153</v>
      </c>
      <c r="E9" s="52">
        <f>D9/B9</f>
        <v>1.003816307596785</v>
      </c>
    </row>
    <row r="10" spans="1:8" ht="26.25" x14ac:dyDescent="0.25">
      <c r="A10" s="18" t="s">
        <v>25</v>
      </c>
      <c r="B10" s="19">
        <v>1671773</v>
      </c>
      <c r="C10" s="19">
        <f t="shared" si="0"/>
        <v>6380</v>
      </c>
      <c r="D10" s="19">
        <v>1678153</v>
      </c>
      <c r="E10" s="52">
        <f>D10/B10</f>
        <v>1.003816307596785</v>
      </c>
    </row>
    <row r="11" spans="1:8" x14ac:dyDescent="0.25">
      <c r="A11" s="20" t="s">
        <v>7</v>
      </c>
      <c r="B11" s="21">
        <v>1664023</v>
      </c>
      <c r="C11" s="21">
        <f t="shared" si="0"/>
        <v>6380</v>
      </c>
      <c r="D11" s="21">
        <v>1670403</v>
      </c>
      <c r="E11" s="53">
        <f>D11/B11</f>
        <v>1.003834081620266</v>
      </c>
    </row>
    <row r="12" spans="1:8" x14ac:dyDescent="0.25">
      <c r="A12" s="22" t="s">
        <v>26</v>
      </c>
      <c r="B12" s="23">
        <v>1449920</v>
      </c>
      <c r="C12" s="23">
        <f t="shared" si="0"/>
        <v>5680</v>
      </c>
      <c r="D12" s="23">
        <v>1455600</v>
      </c>
      <c r="E12" s="53">
        <f t="shared" ref="E12:E35" si="1">D12/B12</f>
        <v>1.0039174575148975</v>
      </c>
    </row>
    <row r="13" spans="1:8" x14ac:dyDescent="0.25">
      <c r="A13" s="22" t="s">
        <v>27</v>
      </c>
      <c r="B13" s="23">
        <v>1189600</v>
      </c>
      <c r="C13" s="23">
        <f t="shared" si="0"/>
        <v>4000</v>
      </c>
      <c r="D13" s="23">
        <v>1193600</v>
      </c>
      <c r="E13" s="53">
        <f t="shared" si="1"/>
        <v>1.0033624747814391</v>
      </c>
    </row>
    <row r="14" spans="1:8" x14ac:dyDescent="0.25">
      <c r="A14" s="22" t="s">
        <v>28</v>
      </c>
      <c r="B14" s="23">
        <v>63000</v>
      </c>
      <c r="C14" s="23">
        <f t="shared" si="0"/>
        <v>0</v>
      </c>
      <c r="D14" s="23">
        <v>63000</v>
      </c>
      <c r="E14" s="53">
        <f t="shared" si="1"/>
        <v>1</v>
      </c>
    </row>
    <row r="15" spans="1:8" x14ac:dyDescent="0.25">
      <c r="A15" s="22" t="s">
        <v>29</v>
      </c>
      <c r="B15" s="23">
        <v>197320</v>
      </c>
      <c r="C15" s="23">
        <f t="shared" si="0"/>
        <v>1680</v>
      </c>
      <c r="D15" s="23">
        <v>199000</v>
      </c>
      <c r="E15" s="53">
        <f t="shared" si="1"/>
        <v>1.008514088789783</v>
      </c>
    </row>
    <row r="16" spans="1:8" x14ac:dyDescent="0.25">
      <c r="A16" s="22" t="s">
        <v>30</v>
      </c>
      <c r="B16" s="23">
        <v>211583</v>
      </c>
      <c r="C16" s="23">
        <f t="shared" si="0"/>
        <v>700</v>
      </c>
      <c r="D16" s="23">
        <v>212283</v>
      </c>
      <c r="E16" s="53">
        <f t="shared" si="1"/>
        <v>1.0033083943417005</v>
      </c>
    </row>
    <row r="17" spans="1:5" x14ac:dyDescent="0.25">
      <c r="A17" s="22" t="s">
        <v>31</v>
      </c>
      <c r="B17" s="23">
        <v>49800</v>
      </c>
      <c r="C17" s="23">
        <f t="shared" si="0"/>
        <v>700</v>
      </c>
      <c r="D17" s="23">
        <v>50500</v>
      </c>
      <c r="E17" s="53">
        <f t="shared" si="1"/>
        <v>1.0140562248995983</v>
      </c>
    </row>
    <row r="18" spans="1:5" x14ac:dyDescent="0.25">
      <c r="A18" s="22" t="s">
        <v>32</v>
      </c>
      <c r="B18" s="23">
        <v>71300</v>
      </c>
      <c r="C18" s="23">
        <f t="shared" si="0"/>
        <v>0</v>
      </c>
      <c r="D18" s="23">
        <v>71300</v>
      </c>
      <c r="E18" s="53">
        <f t="shared" si="1"/>
        <v>1</v>
      </c>
    </row>
    <row r="19" spans="1:5" x14ac:dyDescent="0.25">
      <c r="A19" s="22" t="s">
        <v>33</v>
      </c>
      <c r="B19" s="23">
        <v>73180</v>
      </c>
      <c r="C19" s="23">
        <f t="shared" si="0"/>
        <v>0</v>
      </c>
      <c r="D19" s="23">
        <v>73180</v>
      </c>
      <c r="E19" s="53">
        <f t="shared" si="1"/>
        <v>1</v>
      </c>
    </row>
    <row r="20" spans="1:5" ht="26.25" x14ac:dyDescent="0.25">
      <c r="A20" s="22" t="s">
        <v>34</v>
      </c>
      <c r="B20" s="23">
        <v>8003</v>
      </c>
      <c r="C20" s="23">
        <f t="shared" si="0"/>
        <v>0</v>
      </c>
      <c r="D20" s="23">
        <v>8003</v>
      </c>
      <c r="E20" s="53">
        <f t="shared" si="1"/>
        <v>1</v>
      </c>
    </row>
    <row r="21" spans="1:5" x14ac:dyDescent="0.25">
      <c r="A21" s="22" t="s">
        <v>35</v>
      </c>
      <c r="B21" s="23">
        <v>9300</v>
      </c>
      <c r="C21" s="23">
        <f t="shared" si="0"/>
        <v>0</v>
      </c>
      <c r="D21" s="23">
        <v>9300</v>
      </c>
      <c r="E21" s="53">
        <f t="shared" si="1"/>
        <v>1</v>
      </c>
    </row>
    <row r="22" spans="1:5" x14ac:dyDescent="0.25">
      <c r="A22" s="22" t="s">
        <v>36</v>
      </c>
      <c r="B22" s="24">
        <v>620</v>
      </c>
      <c r="C22" s="23">
        <f t="shared" si="0"/>
        <v>0</v>
      </c>
      <c r="D22" s="24">
        <v>620</v>
      </c>
      <c r="E22" s="53">
        <f t="shared" si="1"/>
        <v>1</v>
      </c>
    </row>
    <row r="23" spans="1:5" x14ac:dyDescent="0.25">
      <c r="A23" s="22" t="s">
        <v>37</v>
      </c>
      <c r="B23" s="24">
        <v>620</v>
      </c>
      <c r="C23" s="23">
        <f t="shared" si="0"/>
        <v>0</v>
      </c>
      <c r="D23" s="24">
        <v>620</v>
      </c>
      <c r="E23" s="53">
        <f t="shared" si="1"/>
        <v>1</v>
      </c>
    </row>
    <row r="24" spans="1:5" ht="26.25" x14ac:dyDescent="0.25">
      <c r="A24" s="22" t="s">
        <v>38</v>
      </c>
      <c r="B24" s="22"/>
      <c r="C24" s="23">
        <f t="shared" si="0"/>
        <v>0</v>
      </c>
      <c r="D24" s="22"/>
      <c r="E24" s="53"/>
    </row>
    <row r="25" spans="1:5" ht="26.25" x14ac:dyDescent="0.25">
      <c r="A25" s="22" t="s">
        <v>39</v>
      </c>
      <c r="B25" s="22"/>
      <c r="C25" s="23">
        <f t="shared" si="0"/>
        <v>0</v>
      </c>
      <c r="D25" s="22"/>
      <c r="E25" s="53"/>
    </row>
    <row r="26" spans="1:5" ht="26.25" x14ac:dyDescent="0.25">
      <c r="A26" s="22" t="s">
        <v>40</v>
      </c>
      <c r="B26" s="23">
        <v>1000</v>
      </c>
      <c r="C26" s="23">
        <f t="shared" si="0"/>
        <v>0</v>
      </c>
      <c r="D26" s="23">
        <v>1000</v>
      </c>
      <c r="E26" s="53">
        <f t="shared" si="1"/>
        <v>1</v>
      </c>
    </row>
    <row r="27" spans="1:5" ht="26.25" x14ac:dyDescent="0.25">
      <c r="A27" s="22" t="s">
        <v>41</v>
      </c>
      <c r="B27" s="23">
        <v>1000</v>
      </c>
      <c r="C27" s="23">
        <f t="shared" si="0"/>
        <v>0</v>
      </c>
      <c r="D27" s="23">
        <v>1000</v>
      </c>
      <c r="E27" s="53">
        <f t="shared" si="1"/>
        <v>1</v>
      </c>
    </row>
    <row r="28" spans="1:5" x14ac:dyDescent="0.25">
      <c r="A28" s="22" t="s">
        <v>42</v>
      </c>
      <c r="B28" s="24">
        <v>900</v>
      </c>
      <c r="C28" s="23">
        <f t="shared" si="0"/>
        <v>0</v>
      </c>
      <c r="D28" s="24">
        <v>900</v>
      </c>
      <c r="E28" s="53">
        <f t="shared" si="1"/>
        <v>1</v>
      </c>
    </row>
    <row r="29" spans="1:5" x14ac:dyDescent="0.25">
      <c r="A29" s="22" t="s">
        <v>43</v>
      </c>
      <c r="B29" s="24">
        <v>900</v>
      </c>
      <c r="C29" s="23">
        <f t="shared" si="0"/>
        <v>0</v>
      </c>
      <c r="D29" s="24">
        <v>900</v>
      </c>
      <c r="E29" s="53">
        <f t="shared" si="1"/>
        <v>1</v>
      </c>
    </row>
    <row r="30" spans="1:5" x14ac:dyDescent="0.25">
      <c r="A30" s="20" t="s">
        <v>8</v>
      </c>
      <c r="B30" s="21">
        <v>7750</v>
      </c>
      <c r="C30" s="23">
        <f t="shared" si="0"/>
        <v>0</v>
      </c>
      <c r="D30" s="21">
        <v>7750</v>
      </c>
      <c r="E30" s="53">
        <f t="shared" si="1"/>
        <v>1</v>
      </c>
    </row>
    <row r="31" spans="1:5" ht="26.25" x14ac:dyDescent="0.25">
      <c r="A31" s="22" t="s">
        <v>44</v>
      </c>
      <c r="B31" s="22"/>
      <c r="C31" s="23">
        <f t="shared" si="0"/>
        <v>0</v>
      </c>
      <c r="D31" s="22"/>
      <c r="E31" s="53"/>
    </row>
    <row r="32" spans="1:5" x14ac:dyDescent="0.25">
      <c r="A32" s="22" t="s">
        <v>45</v>
      </c>
      <c r="B32" s="22"/>
      <c r="C32" s="23">
        <f t="shared" si="0"/>
        <v>0</v>
      </c>
      <c r="D32" s="22"/>
      <c r="E32" s="53"/>
    </row>
    <row r="33" spans="1:5" ht="26.25" x14ac:dyDescent="0.25">
      <c r="A33" s="22" t="s">
        <v>46</v>
      </c>
      <c r="B33" s="23">
        <v>7750</v>
      </c>
      <c r="C33" s="23">
        <f t="shared" si="0"/>
        <v>0</v>
      </c>
      <c r="D33" s="23">
        <v>7750</v>
      </c>
      <c r="E33" s="53">
        <f t="shared" si="1"/>
        <v>1</v>
      </c>
    </row>
    <row r="34" spans="1:5" x14ac:dyDescent="0.25">
      <c r="A34" s="22" t="s">
        <v>47</v>
      </c>
      <c r="B34" s="23">
        <v>5000</v>
      </c>
      <c r="C34" s="23">
        <f t="shared" si="0"/>
        <v>0</v>
      </c>
      <c r="D34" s="23">
        <v>5000</v>
      </c>
      <c r="E34" s="53">
        <f t="shared" si="1"/>
        <v>1</v>
      </c>
    </row>
    <row r="35" spans="1:5" ht="26.25" x14ac:dyDescent="0.25">
      <c r="A35" s="22" t="s">
        <v>48</v>
      </c>
      <c r="B35" s="23">
        <v>2750</v>
      </c>
      <c r="C35" s="23">
        <f t="shared" si="0"/>
        <v>0</v>
      </c>
      <c r="D35" s="23">
        <v>2750</v>
      </c>
      <c r="E35" s="53">
        <f t="shared" si="1"/>
        <v>1</v>
      </c>
    </row>
    <row r="36" spans="1:5" ht="15.75" thickBot="1" x14ac:dyDescent="0.3"/>
    <row r="37" spans="1:5" ht="15.75" thickBot="1" x14ac:dyDescent="0.3">
      <c r="A37" s="15" t="s">
        <v>2</v>
      </c>
      <c r="B37" s="15" t="s">
        <v>21</v>
      </c>
      <c r="C37" s="15" t="s">
        <v>49</v>
      </c>
      <c r="D37" s="15" t="s">
        <v>68</v>
      </c>
      <c r="E37" s="15" t="s">
        <v>22</v>
      </c>
    </row>
    <row r="38" spans="1:5" x14ac:dyDescent="0.25">
      <c r="A38" s="16" t="s">
        <v>23</v>
      </c>
      <c r="B38" s="17">
        <f>B39</f>
        <v>1671773</v>
      </c>
      <c r="C38" s="17">
        <f>D38-B38</f>
        <v>6380</v>
      </c>
      <c r="D38" s="17">
        <f>D39</f>
        <v>1678153</v>
      </c>
      <c r="E38" s="51">
        <f>D38/B38</f>
        <v>1.003816307596785</v>
      </c>
    </row>
    <row r="39" spans="1:5" ht="26.25" x14ac:dyDescent="0.25">
      <c r="A39" s="18" t="s">
        <v>24</v>
      </c>
      <c r="B39" s="19">
        <f>B40</f>
        <v>1671773</v>
      </c>
      <c r="C39" s="19">
        <f>D39-B39</f>
        <v>6380</v>
      </c>
      <c r="D39" s="19">
        <f>D40</f>
        <v>1678153</v>
      </c>
      <c r="E39" s="52">
        <f>D39/B39</f>
        <v>1.003816307596785</v>
      </c>
    </row>
    <row r="40" spans="1:5" ht="26.25" x14ac:dyDescent="0.25">
      <c r="A40" s="18" t="s">
        <v>25</v>
      </c>
      <c r="B40" s="19">
        <f>B41+B55+B58</f>
        <v>1671773</v>
      </c>
      <c r="C40" s="19">
        <f>D40-B40</f>
        <v>6380</v>
      </c>
      <c r="D40" s="19">
        <f>D41+D55+D58</f>
        <v>1678153</v>
      </c>
      <c r="E40" s="52">
        <f>D40/B40</f>
        <v>1.003816307596785</v>
      </c>
    </row>
    <row r="41" spans="1:5" x14ac:dyDescent="0.25">
      <c r="A41" s="20" t="s">
        <v>4</v>
      </c>
      <c r="B41" s="21">
        <v>1645782.67</v>
      </c>
      <c r="C41" s="21">
        <f>D41-B41</f>
        <v>6380</v>
      </c>
      <c r="D41" s="21">
        <v>1652162.67</v>
      </c>
      <c r="E41" s="53">
        <f>D41/B41</f>
        <v>1.0038765750279774</v>
      </c>
    </row>
    <row r="42" spans="1:5" ht="26.25" x14ac:dyDescent="0.25">
      <c r="A42" s="22" t="s">
        <v>50</v>
      </c>
      <c r="B42" s="23">
        <v>1410854</v>
      </c>
      <c r="C42" s="23">
        <f t="shared" ref="C42:C60" si="2">D42-B42</f>
        <v>0</v>
      </c>
      <c r="D42" s="23">
        <v>1410854</v>
      </c>
      <c r="E42" s="53">
        <f t="shared" ref="E42:E60" si="3">D42/B42</f>
        <v>1</v>
      </c>
    </row>
    <row r="43" spans="1:5" ht="26.25" x14ac:dyDescent="0.25">
      <c r="A43" s="22" t="s">
        <v>51</v>
      </c>
      <c r="B43" s="23">
        <v>5104.8</v>
      </c>
      <c r="C43" s="23">
        <f t="shared" si="2"/>
        <v>0</v>
      </c>
      <c r="D43" s="23">
        <v>5104.8</v>
      </c>
      <c r="E43" s="53">
        <f t="shared" si="3"/>
        <v>1</v>
      </c>
    </row>
    <row r="44" spans="1:5" ht="26.25" x14ac:dyDescent="0.25">
      <c r="A44" s="22" t="s">
        <v>52</v>
      </c>
      <c r="B44" s="23">
        <v>1405750</v>
      </c>
      <c r="C44" s="23">
        <f t="shared" si="2"/>
        <v>0</v>
      </c>
      <c r="D44" s="23">
        <v>1405750</v>
      </c>
      <c r="E44" s="53">
        <f t="shared" si="3"/>
        <v>1</v>
      </c>
    </row>
    <row r="45" spans="1:5" x14ac:dyDescent="0.25">
      <c r="A45" s="22" t="s">
        <v>53</v>
      </c>
      <c r="B45" s="22"/>
      <c r="C45" s="23">
        <f t="shared" si="2"/>
        <v>0</v>
      </c>
      <c r="D45" s="22"/>
      <c r="E45" s="53"/>
    </row>
    <row r="46" spans="1:5" x14ac:dyDescent="0.25">
      <c r="A46" s="22" t="s">
        <v>54</v>
      </c>
      <c r="B46" s="24">
        <v>20</v>
      </c>
      <c r="C46" s="23">
        <f t="shared" si="2"/>
        <v>0</v>
      </c>
      <c r="D46" s="24">
        <v>20</v>
      </c>
      <c r="E46" s="53">
        <f t="shared" si="3"/>
        <v>1</v>
      </c>
    </row>
    <row r="47" spans="1:5" x14ac:dyDescent="0.25">
      <c r="A47" s="22" t="s">
        <v>55</v>
      </c>
      <c r="B47" s="24">
        <v>20</v>
      </c>
      <c r="C47" s="23">
        <f t="shared" si="2"/>
        <v>0</v>
      </c>
      <c r="D47" s="24">
        <v>20</v>
      </c>
      <c r="E47" s="53">
        <f t="shared" si="3"/>
        <v>1</v>
      </c>
    </row>
    <row r="48" spans="1:5" ht="26.25" x14ac:dyDescent="0.25">
      <c r="A48" s="22" t="s">
        <v>56</v>
      </c>
      <c r="B48" s="23">
        <v>10500</v>
      </c>
      <c r="C48" s="23">
        <f t="shared" si="2"/>
        <v>0</v>
      </c>
      <c r="D48" s="23">
        <v>10500</v>
      </c>
      <c r="E48" s="53">
        <f t="shared" si="3"/>
        <v>1</v>
      </c>
    </row>
    <row r="49" spans="1:5" x14ac:dyDescent="0.25">
      <c r="A49" s="22" t="s">
        <v>57</v>
      </c>
      <c r="B49" s="23">
        <v>10500</v>
      </c>
      <c r="C49" s="23">
        <f t="shared" si="2"/>
        <v>0</v>
      </c>
      <c r="D49" s="23">
        <v>10500</v>
      </c>
      <c r="E49" s="53">
        <f t="shared" si="3"/>
        <v>1</v>
      </c>
    </row>
    <row r="50" spans="1:5" ht="39" x14ac:dyDescent="0.25">
      <c r="A50" s="22" t="s">
        <v>58</v>
      </c>
      <c r="B50" s="23">
        <v>29407.87</v>
      </c>
      <c r="C50" s="23">
        <f t="shared" si="2"/>
        <v>0</v>
      </c>
      <c r="D50" s="23">
        <v>29407.87</v>
      </c>
      <c r="E50" s="53">
        <f t="shared" si="3"/>
        <v>1</v>
      </c>
    </row>
    <row r="51" spans="1:5" ht="26.25" x14ac:dyDescent="0.25">
      <c r="A51" s="22" t="s">
        <v>59</v>
      </c>
      <c r="B51" s="23">
        <v>25307.87</v>
      </c>
      <c r="C51" s="23">
        <f t="shared" si="2"/>
        <v>0</v>
      </c>
      <c r="D51" s="23">
        <v>25307.87</v>
      </c>
      <c r="E51" s="53">
        <f t="shared" si="3"/>
        <v>1</v>
      </c>
    </row>
    <row r="52" spans="1:5" ht="39" x14ac:dyDescent="0.25">
      <c r="A52" s="22" t="s">
        <v>60</v>
      </c>
      <c r="B52" s="23">
        <v>4100</v>
      </c>
      <c r="C52" s="23">
        <f t="shared" si="2"/>
        <v>0</v>
      </c>
      <c r="D52" s="23">
        <v>4100</v>
      </c>
      <c r="E52" s="53">
        <f t="shared" si="3"/>
        <v>1</v>
      </c>
    </row>
    <row r="53" spans="1:5" ht="26.25" x14ac:dyDescent="0.25">
      <c r="A53" s="22" t="s">
        <v>61</v>
      </c>
      <c r="B53" s="23">
        <v>195000</v>
      </c>
      <c r="C53" s="23">
        <f t="shared" si="2"/>
        <v>6380</v>
      </c>
      <c r="D53" s="23">
        <v>201380</v>
      </c>
      <c r="E53" s="53">
        <f t="shared" si="3"/>
        <v>1.0327179487179488</v>
      </c>
    </row>
    <row r="54" spans="1:5" ht="26.25" x14ac:dyDescent="0.25">
      <c r="A54" s="22" t="s">
        <v>62</v>
      </c>
      <c r="B54" s="23">
        <v>195000</v>
      </c>
      <c r="C54" s="23">
        <f t="shared" si="2"/>
        <v>6380</v>
      </c>
      <c r="D54" s="23">
        <v>201380</v>
      </c>
      <c r="E54" s="53">
        <f t="shared" si="3"/>
        <v>1.0327179487179488</v>
      </c>
    </row>
    <row r="55" spans="1:5" x14ac:dyDescent="0.25">
      <c r="A55" s="20" t="s">
        <v>5</v>
      </c>
      <c r="B55" s="21">
        <v>3084.22</v>
      </c>
      <c r="C55" s="21">
        <f t="shared" si="2"/>
        <v>0</v>
      </c>
      <c r="D55" s="21">
        <v>3084.22</v>
      </c>
      <c r="E55" s="53">
        <f t="shared" si="3"/>
        <v>1</v>
      </c>
    </row>
    <row r="56" spans="1:5" ht="26.25" x14ac:dyDescent="0.25">
      <c r="A56" s="22" t="s">
        <v>63</v>
      </c>
      <c r="B56" s="23">
        <v>3084.22</v>
      </c>
      <c r="C56" s="23">
        <f t="shared" si="2"/>
        <v>0</v>
      </c>
      <c r="D56" s="23">
        <v>3084.22</v>
      </c>
      <c r="E56" s="53">
        <f t="shared" si="3"/>
        <v>1</v>
      </c>
    </row>
    <row r="57" spans="1:5" x14ac:dyDescent="0.25">
      <c r="A57" s="22" t="s">
        <v>64</v>
      </c>
      <c r="B57" s="23">
        <v>3084.22</v>
      </c>
      <c r="C57" s="23">
        <f t="shared" si="2"/>
        <v>0</v>
      </c>
      <c r="D57" s="23">
        <v>3084.22</v>
      </c>
      <c r="E57" s="53">
        <f t="shared" si="3"/>
        <v>1</v>
      </c>
    </row>
    <row r="58" spans="1:5" x14ac:dyDescent="0.25">
      <c r="A58" s="20" t="s">
        <v>65</v>
      </c>
      <c r="B58" s="21">
        <v>22906.11</v>
      </c>
      <c r="C58" s="21">
        <f t="shared" si="2"/>
        <v>0</v>
      </c>
      <c r="D58" s="21">
        <v>22906.11</v>
      </c>
      <c r="E58" s="53">
        <f t="shared" si="3"/>
        <v>1</v>
      </c>
    </row>
    <row r="59" spans="1:5" x14ac:dyDescent="0.25">
      <c r="A59" s="22" t="s">
        <v>66</v>
      </c>
      <c r="B59" s="23">
        <v>22906.11</v>
      </c>
      <c r="C59" s="23">
        <f t="shared" si="2"/>
        <v>0</v>
      </c>
      <c r="D59" s="23">
        <v>22906.11</v>
      </c>
      <c r="E59" s="53">
        <f t="shared" si="3"/>
        <v>1</v>
      </c>
    </row>
    <row r="60" spans="1:5" x14ac:dyDescent="0.25">
      <c r="A60" s="22" t="s">
        <v>67</v>
      </c>
      <c r="B60" s="23">
        <v>22906.11</v>
      </c>
      <c r="C60" s="23">
        <f t="shared" si="2"/>
        <v>0</v>
      </c>
      <c r="D60" s="23">
        <v>22906.11</v>
      </c>
      <c r="E60" s="53">
        <f t="shared" si="3"/>
        <v>1</v>
      </c>
    </row>
  </sheetData>
  <mergeCells count="3">
    <mergeCell ref="A1:F1"/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10D7-F46A-441C-B09D-69F211C1EE23}">
  <sheetPr>
    <pageSetUpPr fitToPage="1"/>
  </sheetPr>
  <dimension ref="A1:G205"/>
  <sheetViews>
    <sheetView workbookViewId="0">
      <selection activeCell="A19" sqref="A19"/>
    </sheetView>
  </sheetViews>
  <sheetFormatPr defaultRowHeight="15" x14ac:dyDescent="0.25"/>
  <cols>
    <col min="1" max="1" width="46" style="54" customWidth="1"/>
    <col min="2" max="5" width="20.7109375" style="54" customWidth="1"/>
  </cols>
  <sheetData>
    <row r="1" spans="1:7" ht="15.75" x14ac:dyDescent="0.25">
      <c r="A1" s="70" t="s">
        <v>152</v>
      </c>
      <c r="B1" s="70"/>
      <c r="C1" s="70"/>
      <c r="D1" s="70"/>
      <c r="E1" s="70"/>
      <c r="F1" s="46"/>
      <c r="G1" s="46"/>
    </row>
    <row r="3" spans="1:7" x14ac:dyDescent="0.25">
      <c r="A3" s="69" t="s">
        <v>0</v>
      </c>
      <c r="B3" s="69"/>
      <c r="C3" s="69"/>
      <c r="D3" s="69"/>
      <c r="E3" s="69"/>
      <c r="F3" s="69"/>
      <c r="G3" s="69"/>
    </row>
    <row r="5" spans="1:7" x14ac:dyDescent="0.25">
      <c r="A5" s="68" t="s">
        <v>69</v>
      </c>
      <c r="B5" s="68"/>
      <c r="C5" s="68"/>
      <c r="D5" s="68"/>
      <c r="E5" s="68"/>
      <c r="F5" s="68"/>
      <c r="G5" s="68"/>
    </row>
    <row r="7" spans="1:7" x14ac:dyDescent="0.25">
      <c r="A7" s="68" t="s">
        <v>70</v>
      </c>
      <c r="B7" s="68"/>
      <c r="C7" s="68"/>
      <c r="D7" s="68"/>
      <c r="E7" s="68"/>
      <c r="F7" s="68"/>
      <c r="G7" s="68"/>
    </row>
    <row r="8" spans="1:7" ht="15.75" thickBot="1" x14ac:dyDescent="0.3"/>
    <row r="9" spans="1:7" ht="15.75" thickBot="1" x14ac:dyDescent="0.3">
      <c r="A9" s="55" t="s">
        <v>2</v>
      </c>
      <c r="B9" s="55" t="s">
        <v>21</v>
      </c>
      <c r="C9" s="55" t="s">
        <v>49</v>
      </c>
      <c r="D9" s="55" t="s">
        <v>68</v>
      </c>
      <c r="E9" s="55" t="s">
        <v>22</v>
      </c>
    </row>
    <row r="10" spans="1:7" x14ac:dyDescent="0.25">
      <c r="A10" s="56" t="s">
        <v>23</v>
      </c>
      <c r="B10" s="57">
        <v>1671773</v>
      </c>
      <c r="C10" s="57">
        <f>D10-B10</f>
        <v>6380</v>
      </c>
      <c r="D10" s="57">
        <v>1678153</v>
      </c>
      <c r="E10" s="58">
        <f>D10/B10</f>
        <v>1.003816307596785</v>
      </c>
    </row>
    <row r="11" spans="1:7" ht="26.25" x14ac:dyDescent="0.25">
      <c r="A11" s="56" t="s">
        <v>24</v>
      </c>
      <c r="B11" s="57">
        <v>1671773</v>
      </c>
      <c r="C11" s="57">
        <f>D11-B11</f>
        <v>6380</v>
      </c>
      <c r="D11" s="57">
        <v>1678153</v>
      </c>
      <c r="E11" s="58">
        <f>D11/B11</f>
        <v>1.003816307596785</v>
      </c>
    </row>
    <row r="12" spans="1:7" ht="26.25" x14ac:dyDescent="0.25">
      <c r="A12" s="56" t="s">
        <v>25</v>
      </c>
      <c r="B12" s="57">
        <v>1671773</v>
      </c>
      <c r="C12" s="57">
        <f>D12-B12</f>
        <v>6380</v>
      </c>
      <c r="D12" s="57">
        <v>1678153</v>
      </c>
      <c r="E12" s="58">
        <f>D12/B12</f>
        <v>1.003816307596785</v>
      </c>
    </row>
    <row r="13" spans="1:7" x14ac:dyDescent="0.25">
      <c r="A13" s="56" t="s">
        <v>71</v>
      </c>
      <c r="B13" s="57">
        <v>23020</v>
      </c>
      <c r="C13" s="57">
        <f>D13-B13</f>
        <v>6380</v>
      </c>
      <c r="D13" s="57">
        <v>29400</v>
      </c>
      <c r="E13" s="58">
        <f>D13/B13</f>
        <v>1.2771503040834058</v>
      </c>
    </row>
    <row r="14" spans="1:7" x14ac:dyDescent="0.25">
      <c r="A14" s="56" t="s">
        <v>4</v>
      </c>
      <c r="B14" s="57">
        <v>23020</v>
      </c>
      <c r="C14" s="57">
        <f>D14-B14</f>
        <v>6380</v>
      </c>
      <c r="D14" s="57">
        <v>29400</v>
      </c>
      <c r="E14" s="58">
        <f t="shared" ref="E14:E75" si="0">D14/B14</f>
        <v>1.2771503040834058</v>
      </c>
    </row>
    <row r="15" spans="1:7" ht="26.25" x14ac:dyDescent="0.25">
      <c r="A15" s="59" t="s">
        <v>61</v>
      </c>
      <c r="B15" s="60">
        <v>23020</v>
      </c>
      <c r="C15" s="60">
        <f t="shared" ref="C15:C16" si="1">D15-B15</f>
        <v>6380</v>
      </c>
      <c r="D15" s="60">
        <v>29400</v>
      </c>
      <c r="E15" s="63">
        <f t="shared" si="0"/>
        <v>1.2771503040834058</v>
      </c>
    </row>
    <row r="16" spans="1:7" ht="26.25" x14ac:dyDescent="0.25">
      <c r="A16" s="59" t="s">
        <v>62</v>
      </c>
      <c r="B16" s="60">
        <v>23020</v>
      </c>
      <c r="C16" s="60">
        <f t="shared" si="1"/>
        <v>6380</v>
      </c>
      <c r="D16" s="60">
        <v>29400</v>
      </c>
      <c r="E16" s="63">
        <f t="shared" si="0"/>
        <v>1.2771503040834058</v>
      </c>
    </row>
    <row r="17" spans="1:5" x14ac:dyDescent="0.25">
      <c r="A17" s="56" t="s">
        <v>72</v>
      </c>
      <c r="B17" s="57">
        <v>42000</v>
      </c>
      <c r="C17" s="57">
        <f>D17-B17</f>
        <v>0</v>
      </c>
      <c r="D17" s="57">
        <v>42000</v>
      </c>
      <c r="E17" s="58">
        <f t="shared" si="0"/>
        <v>1</v>
      </c>
    </row>
    <row r="18" spans="1:5" x14ac:dyDescent="0.25">
      <c r="A18" s="56" t="s">
        <v>4</v>
      </c>
      <c r="B18" s="57">
        <v>25307.87</v>
      </c>
      <c r="C18" s="57">
        <f>D18-B18</f>
        <v>0</v>
      </c>
      <c r="D18" s="57">
        <v>25307.87</v>
      </c>
      <c r="E18" s="58">
        <f t="shared" si="0"/>
        <v>1</v>
      </c>
    </row>
    <row r="19" spans="1:5" ht="39" x14ac:dyDescent="0.25">
      <c r="A19" s="59" t="s">
        <v>58</v>
      </c>
      <c r="B19" s="60">
        <v>25307.87</v>
      </c>
      <c r="C19" s="60">
        <f t="shared" ref="C19:C23" si="2">D19-B19</f>
        <v>0</v>
      </c>
      <c r="D19" s="60">
        <v>25307.87</v>
      </c>
      <c r="E19" s="63">
        <f t="shared" si="0"/>
        <v>1</v>
      </c>
    </row>
    <row r="20" spans="1:5" ht="26.25" x14ac:dyDescent="0.25">
      <c r="A20" s="59" t="s">
        <v>59</v>
      </c>
      <c r="B20" s="60">
        <v>25307.87</v>
      </c>
      <c r="C20" s="60">
        <f t="shared" si="2"/>
        <v>0</v>
      </c>
      <c r="D20" s="60">
        <v>25307.87</v>
      </c>
      <c r="E20" s="63">
        <f t="shared" si="0"/>
        <v>1</v>
      </c>
    </row>
    <row r="21" spans="1:5" x14ac:dyDescent="0.25">
      <c r="A21" s="56" t="s">
        <v>65</v>
      </c>
      <c r="B21" s="57">
        <v>16692.13</v>
      </c>
      <c r="C21" s="57">
        <f t="shared" si="2"/>
        <v>0</v>
      </c>
      <c r="D21" s="57">
        <v>16692.13</v>
      </c>
      <c r="E21" s="58">
        <f t="shared" si="0"/>
        <v>1</v>
      </c>
    </row>
    <row r="22" spans="1:5" x14ac:dyDescent="0.25">
      <c r="A22" s="59" t="s">
        <v>66</v>
      </c>
      <c r="B22" s="60">
        <v>16692.13</v>
      </c>
      <c r="C22" s="60">
        <f t="shared" si="2"/>
        <v>0</v>
      </c>
      <c r="D22" s="60">
        <v>16692.13</v>
      </c>
      <c r="E22" s="58">
        <f t="shared" si="0"/>
        <v>1</v>
      </c>
    </row>
    <row r="23" spans="1:5" x14ac:dyDescent="0.25">
      <c r="A23" s="59" t="s">
        <v>67</v>
      </c>
      <c r="B23" s="60">
        <v>16692.13</v>
      </c>
      <c r="C23" s="60">
        <f t="shared" si="2"/>
        <v>0</v>
      </c>
      <c r="D23" s="60">
        <v>16692.13</v>
      </c>
      <c r="E23" s="58">
        <f t="shared" si="0"/>
        <v>1</v>
      </c>
    </row>
    <row r="24" spans="1:5" x14ac:dyDescent="0.25">
      <c r="A24" s="56" t="s">
        <v>73</v>
      </c>
      <c r="B24" s="57">
        <v>129155</v>
      </c>
      <c r="C24" s="57">
        <f>D24-B24</f>
        <v>0</v>
      </c>
      <c r="D24" s="57">
        <v>129155</v>
      </c>
      <c r="E24" s="58">
        <f t="shared" si="0"/>
        <v>1</v>
      </c>
    </row>
    <row r="25" spans="1:5" x14ac:dyDescent="0.25">
      <c r="A25" s="56" t="s">
        <v>4</v>
      </c>
      <c r="B25" s="57">
        <v>129155</v>
      </c>
      <c r="C25" s="57">
        <f>D25-B25</f>
        <v>0</v>
      </c>
      <c r="D25" s="57">
        <v>129155</v>
      </c>
      <c r="E25" s="58">
        <f t="shared" si="0"/>
        <v>1</v>
      </c>
    </row>
    <row r="26" spans="1:5" ht="26.25" x14ac:dyDescent="0.25">
      <c r="A26" s="59" t="s">
        <v>61</v>
      </c>
      <c r="B26" s="60">
        <v>129155</v>
      </c>
      <c r="C26" s="60">
        <f t="shared" ref="C26:C27" si="3">D26-B26</f>
        <v>0</v>
      </c>
      <c r="D26" s="60">
        <v>129155</v>
      </c>
      <c r="E26" s="63">
        <f t="shared" si="0"/>
        <v>1</v>
      </c>
    </row>
    <row r="27" spans="1:5" ht="26.25" x14ac:dyDescent="0.25">
      <c r="A27" s="59" t="s">
        <v>62</v>
      </c>
      <c r="B27" s="60">
        <v>129155</v>
      </c>
      <c r="C27" s="60">
        <f t="shared" si="3"/>
        <v>0</v>
      </c>
      <c r="D27" s="60">
        <v>129155</v>
      </c>
      <c r="E27" s="63">
        <f t="shared" si="0"/>
        <v>1</v>
      </c>
    </row>
    <row r="28" spans="1:5" x14ac:dyDescent="0.25">
      <c r="A28" s="56" t="s">
        <v>75</v>
      </c>
      <c r="B28" s="61">
        <v>20</v>
      </c>
      <c r="C28" s="61">
        <f>D28-B28</f>
        <v>0</v>
      </c>
      <c r="D28" s="61">
        <v>20</v>
      </c>
      <c r="E28" s="58">
        <f t="shared" si="0"/>
        <v>1</v>
      </c>
    </row>
    <row r="29" spans="1:5" x14ac:dyDescent="0.25">
      <c r="A29" s="56" t="s">
        <v>4</v>
      </c>
      <c r="B29" s="61">
        <v>20</v>
      </c>
      <c r="C29" s="61">
        <f>D29-B29</f>
        <v>0</v>
      </c>
      <c r="D29" s="61">
        <v>20</v>
      </c>
      <c r="E29" s="58">
        <f t="shared" si="0"/>
        <v>1</v>
      </c>
    </row>
    <row r="30" spans="1:5" x14ac:dyDescent="0.25">
      <c r="A30" s="59" t="s">
        <v>54</v>
      </c>
      <c r="B30" s="62">
        <v>20</v>
      </c>
      <c r="C30" s="62">
        <f t="shared" ref="C30:C31" si="4">D30-B30</f>
        <v>0</v>
      </c>
      <c r="D30" s="62">
        <v>20</v>
      </c>
      <c r="E30" s="58">
        <f t="shared" si="0"/>
        <v>1</v>
      </c>
    </row>
    <row r="31" spans="1:5" x14ac:dyDescent="0.25">
      <c r="A31" s="59" t="s">
        <v>55</v>
      </c>
      <c r="B31" s="62">
        <v>20</v>
      </c>
      <c r="C31" s="62">
        <f t="shared" si="4"/>
        <v>0</v>
      </c>
      <c r="D31" s="62">
        <v>20</v>
      </c>
      <c r="E31" s="58">
        <f t="shared" si="0"/>
        <v>1</v>
      </c>
    </row>
    <row r="32" spans="1:5" ht="26.25" x14ac:dyDescent="0.25">
      <c r="A32" s="56" t="s">
        <v>77</v>
      </c>
      <c r="B32" s="57">
        <v>10500</v>
      </c>
      <c r="C32" s="57">
        <f>D32-B32</f>
        <v>0</v>
      </c>
      <c r="D32" s="57">
        <v>10500</v>
      </c>
      <c r="E32" s="58">
        <f t="shared" si="0"/>
        <v>1</v>
      </c>
    </row>
    <row r="33" spans="1:5" x14ac:dyDescent="0.25">
      <c r="A33" s="56" t="s">
        <v>4</v>
      </c>
      <c r="B33" s="57">
        <v>10500</v>
      </c>
      <c r="C33" s="57">
        <f>D33-B33</f>
        <v>0</v>
      </c>
      <c r="D33" s="57">
        <v>10500</v>
      </c>
      <c r="E33" s="58">
        <f t="shared" si="0"/>
        <v>1</v>
      </c>
    </row>
    <row r="34" spans="1:5" ht="26.25" x14ac:dyDescent="0.25">
      <c r="A34" s="59" t="s">
        <v>56</v>
      </c>
      <c r="B34" s="60">
        <v>10500</v>
      </c>
      <c r="C34" s="60">
        <f t="shared" ref="C34:C35" si="5">D34-B34</f>
        <v>0</v>
      </c>
      <c r="D34" s="60">
        <v>10500</v>
      </c>
      <c r="E34" s="58">
        <f t="shared" si="0"/>
        <v>1</v>
      </c>
    </row>
    <row r="35" spans="1:5" x14ac:dyDescent="0.25">
      <c r="A35" s="59" t="s">
        <v>57</v>
      </c>
      <c r="B35" s="60">
        <v>10500</v>
      </c>
      <c r="C35" s="60">
        <f t="shared" si="5"/>
        <v>0</v>
      </c>
      <c r="D35" s="60">
        <v>10500</v>
      </c>
      <c r="E35" s="58">
        <f t="shared" si="0"/>
        <v>1</v>
      </c>
    </row>
    <row r="36" spans="1:5" ht="26.25" x14ac:dyDescent="0.25">
      <c r="A36" s="56" t="s">
        <v>78</v>
      </c>
      <c r="B36" s="57">
        <v>15750</v>
      </c>
      <c r="C36" s="57">
        <f>D36-B36</f>
        <v>0</v>
      </c>
      <c r="D36" s="57">
        <v>15750</v>
      </c>
      <c r="E36" s="58">
        <f t="shared" si="0"/>
        <v>1</v>
      </c>
    </row>
    <row r="37" spans="1:5" x14ac:dyDescent="0.25">
      <c r="A37" s="56" t="s">
        <v>4</v>
      </c>
      <c r="B37" s="57">
        <v>15750</v>
      </c>
      <c r="C37" s="57">
        <f>D37-B37</f>
        <v>0</v>
      </c>
      <c r="D37" s="57">
        <v>15750</v>
      </c>
      <c r="E37" s="58">
        <f t="shared" si="0"/>
        <v>1</v>
      </c>
    </row>
    <row r="38" spans="1:5" ht="26.25" x14ac:dyDescent="0.25">
      <c r="A38" s="59" t="s">
        <v>50</v>
      </c>
      <c r="B38" s="60">
        <v>15750</v>
      </c>
      <c r="C38" s="60">
        <f t="shared" ref="C38:C42" si="6">D38-B38</f>
        <v>0</v>
      </c>
      <c r="D38" s="60">
        <v>15750</v>
      </c>
      <c r="E38" s="58">
        <f t="shared" si="0"/>
        <v>1</v>
      </c>
    </row>
    <row r="39" spans="1:5" ht="26.25" x14ac:dyDescent="0.25">
      <c r="A39" s="59" t="s">
        <v>52</v>
      </c>
      <c r="B39" s="60">
        <v>15750</v>
      </c>
      <c r="C39" s="60">
        <f t="shared" si="6"/>
        <v>0</v>
      </c>
      <c r="D39" s="60">
        <v>15750</v>
      </c>
      <c r="E39" s="58">
        <f t="shared" si="0"/>
        <v>1</v>
      </c>
    </row>
    <row r="40" spans="1:5" x14ac:dyDescent="0.25">
      <c r="A40" s="56" t="s">
        <v>65</v>
      </c>
      <c r="B40" s="61">
        <v>0</v>
      </c>
      <c r="C40" s="60">
        <f t="shared" si="6"/>
        <v>0</v>
      </c>
      <c r="D40" s="61">
        <v>0</v>
      </c>
      <c r="E40" s="58"/>
    </row>
    <row r="41" spans="1:5" x14ac:dyDescent="0.25">
      <c r="A41" s="59" t="s">
        <v>66</v>
      </c>
      <c r="B41" s="59"/>
      <c r="C41" s="60">
        <f t="shared" si="6"/>
        <v>0</v>
      </c>
      <c r="D41" s="59"/>
      <c r="E41" s="58"/>
    </row>
    <row r="42" spans="1:5" x14ac:dyDescent="0.25">
      <c r="A42" s="59" t="s">
        <v>67</v>
      </c>
      <c r="B42" s="59"/>
      <c r="C42" s="60">
        <f t="shared" si="6"/>
        <v>0</v>
      </c>
      <c r="D42" s="59"/>
      <c r="E42" s="58"/>
    </row>
    <row r="43" spans="1:5" x14ac:dyDescent="0.25">
      <c r="A43" s="56" t="s">
        <v>79</v>
      </c>
      <c r="B43" s="57">
        <v>7803</v>
      </c>
      <c r="C43" s="57">
        <f>D43-B43</f>
        <v>0</v>
      </c>
      <c r="D43" s="57">
        <v>7803</v>
      </c>
      <c r="E43" s="58">
        <f t="shared" si="0"/>
        <v>1</v>
      </c>
    </row>
    <row r="44" spans="1:5" x14ac:dyDescent="0.25">
      <c r="A44" s="56" t="s">
        <v>4</v>
      </c>
      <c r="B44" s="57">
        <v>5104.8</v>
      </c>
      <c r="C44" s="57">
        <f>D44-B44</f>
        <v>0</v>
      </c>
      <c r="D44" s="57">
        <v>5104.8</v>
      </c>
      <c r="E44" s="58">
        <f t="shared" si="0"/>
        <v>1</v>
      </c>
    </row>
    <row r="45" spans="1:5" ht="26.25" x14ac:dyDescent="0.25">
      <c r="A45" s="59" t="s">
        <v>50</v>
      </c>
      <c r="B45" s="60">
        <v>4104.8</v>
      </c>
      <c r="C45" s="60">
        <f t="shared" ref="C45:C48" si="7">D45-B45</f>
        <v>0</v>
      </c>
      <c r="D45" s="60">
        <v>4104.8</v>
      </c>
      <c r="E45" s="58">
        <f t="shared" si="0"/>
        <v>1</v>
      </c>
    </row>
    <row r="46" spans="1:5" ht="26.25" x14ac:dyDescent="0.25">
      <c r="A46" s="59" t="s">
        <v>51</v>
      </c>
      <c r="B46" s="60">
        <v>5104.8</v>
      </c>
      <c r="C46" s="60">
        <f t="shared" si="7"/>
        <v>0</v>
      </c>
      <c r="D46" s="60">
        <v>5104.8</v>
      </c>
      <c r="E46" s="58">
        <f t="shared" si="0"/>
        <v>1</v>
      </c>
    </row>
    <row r="47" spans="1:5" x14ac:dyDescent="0.25">
      <c r="A47" s="56" t="s">
        <v>65</v>
      </c>
      <c r="B47" s="57">
        <v>2698.2</v>
      </c>
      <c r="C47" s="57">
        <f t="shared" si="7"/>
        <v>0</v>
      </c>
      <c r="D47" s="57">
        <v>2698.2</v>
      </c>
      <c r="E47" s="58">
        <f t="shared" si="0"/>
        <v>1</v>
      </c>
    </row>
    <row r="48" spans="1:5" x14ac:dyDescent="0.25">
      <c r="A48" s="59" t="s">
        <v>66</v>
      </c>
      <c r="B48" s="60">
        <v>2698.2</v>
      </c>
      <c r="C48" s="60">
        <f t="shared" si="7"/>
        <v>0</v>
      </c>
      <c r="D48" s="60">
        <v>2698.2</v>
      </c>
      <c r="E48" s="58">
        <f t="shared" si="0"/>
        <v>1</v>
      </c>
    </row>
    <row r="49" spans="1:5" x14ac:dyDescent="0.25">
      <c r="A49" s="59" t="s">
        <v>67</v>
      </c>
      <c r="B49" s="60">
        <v>2698.2</v>
      </c>
      <c r="C49" s="60">
        <f>D49-B49</f>
        <v>0</v>
      </c>
      <c r="D49" s="60">
        <v>2698.2</v>
      </c>
      <c r="E49" s="58">
        <f t="shared" si="0"/>
        <v>1</v>
      </c>
    </row>
    <row r="50" spans="1:5" ht="26.25" x14ac:dyDescent="0.25">
      <c r="A50" s="56" t="s">
        <v>80</v>
      </c>
      <c r="B50" s="57">
        <v>1390000</v>
      </c>
      <c r="C50" s="57">
        <f>D50-B50</f>
        <v>0</v>
      </c>
      <c r="D50" s="57">
        <v>1390000</v>
      </c>
      <c r="E50" s="58">
        <f t="shared" si="0"/>
        <v>1</v>
      </c>
    </row>
    <row r="51" spans="1:5" x14ac:dyDescent="0.25">
      <c r="A51" s="56" t="s">
        <v>4</v>
      </c>
      <c r="B51" s="57">
        <v>1390000</v>
      </c>
      <c r="C51" s="57">
        <f>D51-B51</f>
        <v>0</v>
      </c>
      <c r="D51" s="57">
        <v>1390000</v>
      </c>
      <c r="E51" s="58">
        <f t="shared" si="0"/>
        <v>1</v>
      </c>
    </row>
    <row r="52" spans="1:5" ht="26.25" x14ac:dyDescent="0.25">
      <c r="A52" s="59" t="s">
        <v>50</v>
      </c>
      <c r="B52" s="60">
        <v>1390000</v>
      </c>
      <c r="C52" s="60">
        <f t="shared" ref="C52:C53" si="8">D52-B52</f>
        <v>0</v>
      </c>
      <c r="D52" s="60">
        <v>1390000</v>
      </c>
      <c r="E52" s="58">
        <f t="shared" si="0"/>
        <v>1</v>
      </c>
    </row>
    <row r="53" spans="1:5" ht="26.25" x14ac:dyDescent="0.25">
      <c r="A53" s="59" t="s">
        <v>52</v>
      </c>
      <c r="B53" s="60">
        <v>1390000</v>
      </c>
      <c r="C53" s="60">
        <f t="shared" si="8"/>
        <v>0</v>
      </c>
      <c r="D53" s="60">
        <v>1390000</v>
      </c>
      <c r="E53" s="58">
        <f t="shared" si="0"/>
        <v>1</v>
      </c>
    </row>
    <row r="54" spans="1:5" x14ac:dyDescent="0.25">
      <c r="A54" s="56" t="s">
        <v>81</v>
      </c>
      <c r="B54" s="57">
        <v>42825</v>
      </c>
      <c r="C54" s="57">
        <f>D54-B54</f>
        <v>0</v>
      </c>
      <c r="D54" s="57">
        <v>42825</v>
      </c>
      <c r="E54" s="58">
        <f t="shared" si="0"/>
        <v>1</v>
      </c>
    </row>
    <row r="55" spans="1:5" x14ac:dyDescent="0.25">
      <c r="A55" s="56" t="s">
        <v>4</v>
      </c>
      <c r="B55" s="57">
        <v>42825</v>
      </c>
      <c r="C55" s="57">
        <f>D55-B55</f>
        <v>0</v>
      </c>
      <c r="D55" s="57">
        <v>42825</v>
      </c>
      <c r="E55" s="58">
        <f t="shared" si="0"/>
        <v>1</v>
      </c>
    </row>
    <row r="56" spans="1:5" ht="26.25" x14ac:dyDescent="0.25">
      <c r="A56" s="59" t="s">
        <v>61</v>
      </c>
      <c r="B56" s="60">
        <v>42825</v>
      </c>
      <c r="C56" s="60">
        <f t="shared" ref="C56:C57" si="9">D56-B56</f>
        <v>0</v>
      </c>
      <c r="D56" s="60">
        <v>42825</v>
      </c>
      <c r="E56" s="58">
        <f t="shared" si="0"/>
        <v>1</v>
      </c>
    </row>
    <row r="57" spans="1:5" ht="26.25" x14ac:dyDescent="0.25">
      <c r="A57" s="59" t="s">
        <v>62</v>
      </c>
      <c r="B57" s="60">
        <v>42825</v>
      </c>
      <c r="C57" s="60">
        <f t="shared" si="9"/>
        <v>0</v>
      </c>
      <c r="D57" s="60">
        <v>42825</v>
      </c>
      <c r="E57" s="58">
        <f t="shared" si="0"/>
        <v>1</v>
      </c>
    </row>
    <row r="58" spans="1:5" x14ac:dyDescent="0.25">
      <c r="A58" s="56" t="s">
        <v>82</v>
      </c>
      <c r="B58" s="61">
        <v>0</v>
      </c>
      <c r="C58" s="57">
        <f>D58-B58</f>
        <v>0</v>
      </c>
      <c r="D58" s="61">
        <v>0</v>
      </c>
      <c r="E58" s="58"/>
    </row>
    <row r="59" spans="1:5" x14ac:dyDescent="0.25">
      <c r="A59" s="56" t="s">
        <v>4</v>
      </c>
      <c r="B59" s="61">
        <v>0</v>
      </c>
      <c r="C59" s="57">
        <f>D59-B59</f>
        <v>0</v>
      </c>
      <c r="D59" s="61">
        <v>0</v>
      </c>
      <c r="E59" s="58"/>
    </row>
    <row r="60" spans="1:5" ht="26.25" x14ac:dyDescent="0.25">
      <c r="A60" s="59" t="s">
        <v>50</v>
      </c>
      <c r="B60" s="59"/>
      <c r="C60" s="57">
        <f t="shared" ref="C60:C64" si="10">D60-B60</f>
        <v>0</v>
      </c>
      <c r="D60" s="59"/>
      <c r="E60" s="58"/>
    </row>
    <row r="61" spans="1:5" x14ac:dyDescent="0.25">
      <c r="A61" s="59" t="s">
        <v>53</v>
      </c>
      <c r="B61" s="59"/>
      <c r="C61" s="57">
        <f t="shared" si="10"/>
        <v>0</v>
      </c>
      <c r="D61" s="59"/>
      <c r="E61" s="58"/>
    </row>
    <row r="62" spans="1:5" x14ac:dyDescent="0.25">
      <c r="A62" s="56" t="s">
        <v>65</v>
      </c>
      <c r="B62" s="61">
        <v>0</v>
      </c>
      <c r="C62" s="57">
        <f t="shared" si="10"/>
        <v>0</v>
      </c>
      <c r="D62" s="61">
        <v>0</v>
      </c>
      <c r="E62" s="58"/>
    </row>
    <row r="63" spans="1:5" x14ac:dyDescent="0.25">
      <c r="A63" s="59" t="s">
        <v>66</v>
      </c>
      <c r="B63" s="59"/>
      <c r="C63" s="57">
        <f t="shared" si="10"/>
        <v>0</v>
      </c>
      <c r="D63" s="59"/>
      <c r="E63" s="58"/>
    </row>
    <row r="64" spans="1:5" x14ac:dyDescent="0.25">
      <c r="A64" s="59" t="s">
        <v>67</v>
      </c>
      <c r="B64" s="59"/>
      <c r="C64" s="57">
        <f t="shared" si="10"/>
        <v>0</v>
      </c>
      <c r="D64" s="59"/>
      <c r="E64" s="58"/>
    </row>
    <row r="65" spans="1:5" x14ac:dyDescent="0.25">
      <c r="A65" s="56" t="s">
        <v>84</v>
      </c>
      <c r="B65" s="57">
        <v>4100</v>
      </c>
      <c r="C65" s="57">
        <f>D65-B65</f>
        <v>0</v>
      </c>
      <c r="D65" s="57">
        <v>4100</v>
      </c>
      <c r="E65" s="58">
        <f t="shared" si="0"/>
        <v>1</v>
      </c>
    </row>
    <row r="66" spans="1:5" x14ac:dyDescent="0.25">
      <c r="A66" s="56" t="s">
        <v>4</v>
      </c>
      <c r="B66" s="57">
        <v>4100</v>
      </c>
      <c r="C66" s="57">
        <f>D66-B66</f>
        <v>0</v>
      </c>
      <c r="D66" s="57">
        <v>4100</v>
      </c>
      <c r="E66" s="58">
        <f t="shared" si="0"/>
        <v>1</v>
      </c>
    </row>
    <row r="67" spans="1:5" ht="39" x14ac:dyDescent="0.25">
      <c r="A67" s="59" t="s">
        <v>58</v>
      </c>
      <c r="B67" s="60">
        <v>4100</v>
      </c>
      <c r="C67" s="60">
        <f t="shared" ref="C67:C68" si="11">D67-B67</f>
        <v>0</v>
      </c>
      <c r="D67" s="60">
        <v>4100</v>
      </c>
      <c r="E67" s="58">
        <f t="shared" si="0"/>
        <v>1</v>
      </c>
    </row>
    <row r="68" spans="1:5" ht="39" x14ac:dyDescent="0.25">
      <c r="A68" s="59" t="s">
        <v>60</v>
      </c>
      <c r="B68" s="60">
        <v>4100</v>
      </c>
      <c r="C68" s="60">
        <f t="shared" si="11"/>
        <v>0</v>
      </c>
      <c r="D68" s="60">
        <v>4100</v>
      </c>
      <c r="E68" s="58">
        <f t="shared" si="0"/>
        <v>1</v>
      </c>
    </row>
    <row r="69" spans="1:5" ht="26.25" x14ac:dyDescent="0.25">
      <c r="A69" s="56" t="s">
        <v>85</v>
      </c>
      <c r="B69" s="57">
        <v>6600</v>
      </c>
      <c r="C69" s="57">
        <f>D69-B69</f>
        <v>0</v>
      </c>
      <c r="D69" s="57">
        <v>6600</v>
      </c>
      <c r="E69" s="58">
        <f t="shared" si="0"/>
        <v>1</v>
      </c>
    </row>
    <row r="70" spans="1:5" x14ac:dyDescent="0.25">
      <c r="A70" s="56" t="s">
        <v>5</v>
      </c>
      <c r="B70" s="57">
        <v>3084.22</v>
      </c>
      <c r="C70" s="57">
        <f>D70-B70</f>
        <v>0</v>
      </c>
      <c r="D70" s="57">
        <v>3084.22</v>
      </c>
      <c r="E70" s="58">
        <f t="shared" si="0"/>
        <v>1</v>
      </c>
    </row>
    <row r="71" spans="1:5" ht="26.25" x14ac:dyDescent="0.25">
      <c r="A71" s="59" t="s">
        <v>63</v>
      </c>
      <c r="B71" s="60">
        <v>3084.22</v>
      </c>
      <c r="C71" s="60">
        <f t="shared" ref="C71:C75" si="12">D71-B71</f>
        <v>0</v>
      </c>
      <c r="D71" s="60">
        <v>3084.22</v>
      </c>
      <c r="E71" s="58">
        <f t="shared" si="0"/>
        <v>1</v>
      </c>
    </row>
    <row r="72" spans="1:5" x14ac:dyDescent="0.25">
      <c r="A72" s="59" t="s">
        <v>64</v>
      </c>
      <c r="B72" s="60">
        <v>3084.22</v>
      </c>
      <c r="C72" s="60">
        <f t="shared" si="12"/>
        <v>0</v>
      </c>
      <c r="D72" s="60">
        <v>3084.22</v>
      </c>
      <c r="E72" s="58">
        <f t="shared" si="0"/>
        <v>1</v>
      </c>
    </row>
    <row r="73" spans="1:5" x14ac:dyDescent="0.25">
      <c r="A73" s="56" t="s">
        <v>65</v>
      </c>
      <c r="B73" s="57">
        <v>3515.78</v>
      </c>
      <c r="C73" s="57">
        <f t="shared" si="12"/>
        <v>0</v>
      </c>
      <c r="D73" s="57">
        <v>3515.78</v>
      </c>
      <c r="E73" s="58">
        <f t="shared" si="0"/>
        <v>1</v>
      </c>
    </row>
    <row r="74" spans="1:5" x14ac:dyDescent="0.25">
      <c r="A74" s="59" t="s">
        <v>66</v>
      </c>
      <c r="B74" s="60">
        <v>3515.78</v>
      </c>
      <c r="C74" s="60">
        <f t="shared" si="12"/>
        <v>0</v>
      </c>
      <c r="D74" s="60">
        <v>3515.78</v>
      </c>
      <c r="E74" s="58">
        <f t="shared" si="0"/>
        <v>1</v>
      </c>
    </row>
    <row r="75" spans="1:5" x14ac:dyDescent="0.25">
      <c r="A75" s="59" t="s">
        <v>67</v>
      </c>
      <c r="B75" s="60">
        <v>3515.78</v>
      </c>
      <c r="C75" s="60">
        <f t="shared" si="12"/>
        <v>0</v>
      </c>
      <c r="D75" s="60">
        <v>3515.78</v>
      </c>
      <c r="E75" s="58">
        <f t="shared" si="0"/>
        <v>1</v>
      </c>
    </row>
    <row r="76" spans="1:5" ht="15.75" thickBot="1" x14ac:dyDescent="0.3"/>
    <row r="77" spans="1:5" ht="15.75" thickBot="1" x14ac:dyDescent="0.3">
      <c r="A77" s="55" t="s">
        <v>2</v>
      </c>
      <c r="B77" s="55" t="s">
        <v>21</v>
      </c>
      <c r="C77" s="55" t="s">
        <v>49</v>
      </c>
      <c r="D77" s="55" t="s">
        <v>21</v>
      </c>
      <c r="E77" s="55" t="s">
        <v>22</v>
      </c>
    </row>
    <row r="78" spans="1:5" x14ac:dyDescent="0.25">
      <c r="A78" s="56" t="s">
        <v>23</v>
      </c>
      <c r="B78" s="57">
        <v>1671773</v>
      </c>
      <c r="C78" s="57">
        <f>D78-B78</f>
        <v>6380</v>
      </c>
      <c r="D78" s="57">
        <v>1678153</v>
      </c>
      <c r="E78" s="58">
        <f>D78/B78</f>
        <v>1.003816307596785</v>
      </c>
    </row>
    <row r="79" spans="1:5" ht="26.25" x14ac:dyDescent="0.25">
      <c r="A79" s="56" t="s">
        <v>24</v>
      </c>
      <c r="B79" s="57">
        <v>1671773</v>
      </c>
      <c r="C79" s="57">
        <f>D79-B79</f>
        <v>6380</v>
      </c>
      <c r="D79" s="57">
        <v>1678153</v>
      </c>
      <c r="E79" s="58">
        <f>D79/B79</f>
        <v>1.003816307596785</v>
      </c>
    </row>
    <row r="80" spans="1:5" ht="26.25" x14ac:dyDescent="0.25">
      <c r="A80" s="56" t="s">
        <v>25</v>
      </c>
      <c r="B80" s="57">
        <v>1671773</v>
      </c>
      <c r="C80" s="57">
        <f>D80-B80</f>
        <v>6380</v>
      </c>
      <c r="D80" s="57">
        <v>1678153</v>
      </c>
      <c r="E80" s="58">
        <f t="shared" ref="E80:E143" si="13">D80/B80</f>
        <v>1.003816307596785</v>
      </c>
    </row>
    <row r="81" spans="1:5" x14ac:dyDescent="0.25">
      <c r="A81" s="56" t="s">
        <v>71</v>
      </c>
      <c r="B81" s="57">
        <v>23020</v>
      </c>
      <c r="C81" s="57">
        <f>D81-B81</f>
        <v>6380</v>
      </c>
      <c r="D81" s="57">
        <v>29400</v>
      </c>
      <c r="E81" s="58">
        <f t="shared" si="13"/>
        <v>1.2771503040834058</v>
      </c>
    </row>
    <row r="82" spans="1:5" x14ac:dyDescent="0.25">
      <c r="A82" s="56" t="s">
        <v>7</v>
      </c>
      <c r="B82" s="57">
        <v>22520</v>
      </c>
      <c r="C82" s="57">
        <f>D82-B82</f>
        <v>6380</v>
      </c>
      <c r="D82" s="57">
        <v>28900</v>
      </c>
      <c r="E82" s="58">
        <f t="shared" si="13"/>
        <v>1.2833037300177619</v>
      </c>
    </row>
    <row r="83" spans="1:5" x14ac:dyDescent="0.25">
      <c r="A83" s="59" t="s">
        <v>26</v>
      </c>
      <c r="B83" s="60">
        <v>19320</v>
      </c>
      <c r="C83" s="60">
        <f t="shared" ref="C83:C95" si="14">D83-B83</f>
        <v>5680</v>
      </c>
      <c r="D83" s="60">
        <v>25000</v>
      </c>
      <c r="E83" s="58">
        <f t="shared" si="13"/>
        <v>1.2939958592132506</v>
      </c>
    </row>
    <row r="84" spans="1:5" x14ac:dyDescent="0.25">
      <c r="A84" s="59" t="s">
        <v>27</v>
      </c>
      <c r="B84" s="60">
        <v>14000</v>
      </c>
      <c r="C84" s="60">
        <f t="shared" si="14"/>
        <v>4000</v>
      </c>
      <c r="D84" s="60">
        <v>18000</v>
      </c>
      <c r="E84" s="58">
        <f t="shared" si="13"/>
        <v>1.2857142857142858</v>
      </c>
    </row>
    <row r="85" spans="1:5" x14ac:dyDescent="0.25">
      <c r="A85" s="59" t="s">
        <v>28</v>
      </c>
      <c r="B85" s="60">
        <v>3000</v>
      </c>
      <c r="C85" s="60">
        <f t="shared" si="14"/>
        <v>0</v>
      </c>
      <c r="D85" s="60">
        <v>3000</v>
      </c>
      <c r="E85" s="58">
        <f t="shared" si="13"/>
        <v>1</v>
      </c>
    </row>
    <row r="86" spans="1:5" x14ac:dyDescent="0.25">
      <c r="A86" s="59" t="s">
        <v>29</v>
      </c>
      <c r="B86" s="60">
        <v>2320</v>
      </c>
      <c r="C86" s="60">
        <f t="shared" si="14"/>
        <v>1680</v>
      </c>
      <c r="D86" s="60">
        <v>4000</v>
      </c>
      <c r="E86" s="58">
        <f t="shared" si="13"/>
        <v>1.7241379310344827</v>
      </c>
    </row>
    <row r="87" spans="1:5" x14ac:dyDescent="0.25">
      <c r="A87" s="59" t="s">
        <v>30</v>
      </c>
      <c r="B87" s="60">
        <v>3200</v>
      </c>
      <c r="C87" s="60">
        <f t="shared" si="14"/>
        <v>0</v>
      </c>
      <c r="D87" s="60">
        <v>3200</v>
      </c>
      <c r="E87" s="58">
        <f t="shared" si="13"/>
        <v>1</v>
      </c>
    </row>
    <row r="88" spans="1:5" x14ac:dyDescent="0.25">
      <c r="A88" s="59" t="s">
        <v>31</v>
      </c>
      <c r="B88" s="62">
        <v>300</v>
      </c>
      <c r="C88" s="60">
        <f t="shared" si="14"/>
        <v>700</v>
      </c>
      <c r="D88" s="62">
        <v>1000</v>
      </c>
      <c r="E88" s="58">
        <f t="shared" si="13"/>
        <v>3.3333333333333335</v>
      </c>
    </row>
    <row r="89" spans="1:5" x14ac:dyDescent="0.25">
      <c r="A89" s="59" t="s">
        <v>33</v>
      </c>
      <c r="B89" s="60">
        <v>2500</v>
      </c>
      <c r="C89" s="60">
        <f t="shared" si="14"/>
        <v>0</v>
      </c>
      <c r="D89" s="60">
        <v>2500</v>
      </c>
      <c r="E89" s="58">
        <f t="shared" si="13"/>
        <v>1</v>
      </c>
    </row>
    <row r="90" spans="1:5" x14ac:dyDescent="0.25">
      <c r="A90" s="59" t="s">
        <v>35</v>
      </c>
      <c r="B90" s="62">
        <v>400</v>
      </c>
      <c r="C90" s="60">
        <f t="shared" si="14"/>
        <v>0</v>
      </c>
      <c r="D90" s="62">
        <v>400</v>
      </c>
      <c r="E90" s="58">
        <f t="shared" si="13"/>
        <v>1</v>
      </c>
    </row>
    <row r="91" spans="1:5" x14ac:dyDescent="0.25">
      <c r="A91" s="56" t="s">
        <v>8</v>
      </c>
      <c r="B91" s="61">
        <v>500</v>
      </c>
      <c r="C91" s="57">
        <f t="shared" si="14"/>
        <v>0</v>
      </c>
      <c r="D91" s="61">
        <v>500</v>
      </c>
      <c r="E91" s="58">
        <f t="shared" si="13"/>
        <v>1</v>
      </c>
    </row>
    <row r="92" spans="1:5" ht="26.25" x14ac:dyDescent="0.25">
      <c r="A92" s="59" t="s">
        <v>44</v>
      </c>
      <c r="B92" s="59"/>
      <c r="C92" s="60">
        <f t="shared" si="14"/>
        <v>0</v>
      </c>
      <c r="D92" s="59"/>
      <c r="E92" s="58"/>
    </row>
    <row r="93" spans="1:5" x14ac:dyDescent="0.25">
      <c r="A93" s="59" t="s">
        <v>45</v>
      </c>
      <c r="B93" s="59"/>
      <c r="C93" s="60">
        <f t="shared" si="14"/>
        <v>0</v>
      </c>
      <c r="D93" s="59"/>
      <c r="E93" s="58"/>
    </row>
    <row r="94" spans="1:5" ht="26.25" x14ac:dyDescent="0.25">
      <c r="A94" s="59" t="s">
        <v>46</v>
      </c>
      <c r="B94" s="62">
        <v>500</v>
      </c>
      <c r="C94" s="60">
        <f t="shared" si="14"/>
        <v>0</v>
      </c>
      <c r="D94" s="62">
        <v>500</v>
      </c>
      <c r="E94" s="58">
        <f t="shared" si="13"/>
        <v>1</v>
      </c>
    </row>
    <row r="95" spans="1:5" ht="26.25" x14ac:dyDescent="0.25">
      <c r="A95" s="59" t="s">
        <v>48</v>
      </c>
      <c r="B95" s="62">
        <v>500</v>
      </c>
      <c r="C95" s="60">
        <f t="shared" si="14"/>
        <v>0</v>
      </c>
      <c r="D95" s="62">
        <v>500</v>
      </c>
      <c r="E95" s="58">
        <f t="shared" si="13"/>
        <v>1</v>
      </c>
    </row>
    <row r="96" spans="1:5" x14ac:dyDescent="0.25">
      <c r="A96" s="56" t="s">
        <v>72</v>
      </c>
      <c r="B96" s="57">
        <v>42000</v>
      </c>
      <c r="C96" s="57">
        <f>D96-B96</f>
        <v>0</v>
      </c>
      <c r="D96" s="57">
        <v>42000</v>
      </c>
      <c r="E96" s="58">
        <f t="shared" si="13"/>
        <v>1</v>
      </c>
    </row>
    <row r="97" spans="1:5" x14ac:dyDescent="0.25">
      <c r="A97" s="56" t="s">
        <v>7</v>
      </c>
      <c r="B97" s="57">
        <v>38850</v>
      </c>
      <c r="C97" s="57">
        <f>D97-B97</f>
        <v>0</v>
      </c>
      <c r="D97" s="57">
        <v>38850</v>
      </c>
      <c r="E97" s="58">
        <f t="shared" si="13"/>
        <v>1</v>
      </c>
    </row>
    <row r="98" spans="1:5" x14ac:dyDescent="0.25">
      <c r="A98" s="59" t="s">
        <v>26</v>
      </c>
      <c r="B98" s="60">
        <v>1550</v>
      </c>
      <c r="C98" s="60">
        <f t="shared" ref="C98:C115" si="15">D98-B98</f>
        <v>0</v>
      </c>
      <c r="D98" s="60">
        <v>1550</v>
      </c>
      <c r="E98" s="63">
        <f t="shared" si="13"/>
        <v>1</v>
      </c>
    </row>
    <row r="99" spans="1:5" x14ac:dyDescent="0.25">
      <c r="A99" s="59" t="s">
        <v>27</v>
      </c>
      <c r="B99" s="62">
        <v>600</v>
      </c>
      <c r="C99" s="60">
        <f t="shared" si="15"/>
        <v>0</v>
      </c>
      <c r="D99" s="62">
        <v>600</v>
      </c>
      <c r="E99" s="63">
        <f t="shared" si="13"/>
        <v>1</v>
      </c>
    </row>
    <row r="100" spans="1:5" x14ac:dyDescent="0.25">
      <c r="A100" s="59" t="s">
        <v>28</v>
      </c>
      <c r="B100" s="62">
        <v>800</v>
      </c>
      <c r="C100" s="60">
        <f t="shared" si="15"/>
        <v>0</v>
      </c>
      <c r="D100" s="62">
        <v>800</v>
      </c>
      <c r="E100" s="63">
        <f t="shared" si="13"/>
        <v>1</v>
      </c>
    </row>
    <row r="101" spans="1:5" x14ac:dyDescent="0.25">
      <c r="A101" s="59" t="s">
        <v>29</v>
      </c>
      <c r="B101" s="62">
        <v>150</v>
      </c>
      <c r="C101" s="60">
        <f t="shared" si="15"/>
        <v>0</v>
      </c>
      <c r="D101" s="62">
        <v>150</v>
      </c>
      <c r="E101" s="63">
        <f t="shared" si="13"/>
        <v>1</v>
      </c>
    </row>
    <row r="102" spans="1:5" x14ac:dyDescent="0.25">
      <c r="A102" s="59" t="s">
        <v>30</v>
      </c>
      <c r="B102" s="60">
        <v>37150</v>
      </c>
      <c r="C102" s="60">
        <f t="shared" si="15"/>
        <v>0</v>
      </c>
      <c r="D102" s="60">
        <v>37150</v>
      </c>
      <c r="E102" s="63">
        <f t="shared" si="13"/>
        <v>1</v>
      </c>
    </row>
    <row r="103" spans="1:5" x14ac:dyDescent="0.25">
      <c r="A103" s="59" t="s">
        <v>31</v>
      </c>
      <c r="B103" s="60">
        <v>8000</v>
      </c>
      <c r="C103" s="60">
        <f t="shared" si="15"/>
        <v>0</v>
      </c>
      <c r="D103" s="60">
        <v>8000</v>
      </c>
      <c r="E103" s="63">
        <f t="shared" si="13"/>
        <v>1</v>
      </c>
    </row>
    <row r="104" spans="1:5" x14ac:dyDescent="0.25">
      <c r="A104" s="59" t="s">
        <v>32</v>
      </c>
      <c r="B104" s="60">
        <v>7500</v>
      </c>
      <c r="C104" s="60">
        <f t="shared" si="15"/>
        <v>0</v>
      </c>
      <c r="D104" s="60">
        <v>7500</v>
      </c>
      <c r="E104" s="63">
        <f t="shared" si="13"/>
        <v>1</v>
      </c>
    </row>
    <row r="105" spans="1:5" x14ac:dyDescent="0.25">
      <c r="A105" s="59" t="s">
        <v>33</v>
      </c>
      <c r="B105" s="60">
        <v>17650</v>
      </c>
      <c r="C105" s="60">
        <f t="shared" si="15"/>
        <v>0</v>
      </c>
      <c r="D105" s="60">
        <v>17650</v>
      </c>
      <c r="E105" s="63">
        <f t="shared" si="13"/>
        <v>1</v>
      </c>
    </row>
    <row r="106" spans="1:5" ht="26.25" x14ac:dyDescent="0.25">
      <c r="A106" s="59" t="s">
        <v>34</v>
      </c>
      <c r="B106" s="60">
        <v>3000</v>
      </c>
      <c r="C106" s="60">
        <f t="shared" si="15"/>
        <v>0</v>
      </c>
      <c r="D106" s="60">
        <v>3000</v>
      </c>
      <c r="E106" s="63">
        <f t="shared" si="13"/>
        <v>1</v>
      </c>
    </row>
    <row r="107" spans="1:5" x14ac:dyDescent="0.25">
      <c r="A107" s="59" t="s">
        <v>35</v>
      </c>
      <c r="B107" s="60">
        <v>1000</v>
      </c>
      <c r="C107" s="60">
        <f t="shared" si="15"/>
        <v>0</v>
      </c>
      <c r="D107" s="60">
        <v>1000</v>
      </c>
      <c r="E107" s="63">
        <f t="shared" si="13"/>
        <v>1</v>
      </c>
    </row>
    <row r="108" spans="1:5" x14ac:dyDescent="0.25">
      <c r="A108" s="59" t="s">
        <v>36</v>
      </c>
      <c r="B108" s="62">
        <v>100</v>
      </c>
      <c r="C108" s="60">
        <f t="shared" si="15"/>
        <v>0</v>
      </c>
      <c r="D108" s="62">
        <v>100</v>
      </c>
      <c r="E108" s="63">
        <f t="shared" si="13"/>
        <v>1</v>
      </c>
    </row>
    <row r="109" spans="1:5" x14ac:dyDescent="0.25">
      <c r="A109" s="59" t="s">
        <v>37</v>
      </c>
      <c r="B109" s="62">
        <v>100</v>
      </c>
      <c r="C109" s="60">
        <f t="shared" si="15"/>
        <v>0</v>
      </c>
      <c r="D109" s="62">
        <v>100</v>
      </c>
      <c r="E109" s="63">
        <f t="shared" si="13"/>
        <v>1</v>
      </c>
    </row>
    <row r="110" spans="1:5" x14ac:dyDescent="0.25">
      <c r="A110" s="59" t="s">
        <v>42</v>
      </c>
      <c r="B110" s="62">
        <v>50</v>
      </c>
      <c r="C110" s="60">
        <f t="shared" si="15"/>
        <v>0</v>
      </c>
      <c r="D110" s="62">
        <v>50</v>
      </c>
      <c r="E110" s="63">
        <f t="shared" si="13"/>
        <v>1</v>
      </c>
    </row>
    <row r="111" spans="1:5" x14ac:dyDescent="0.25">
      <c r="A111" s="59" t="s">
        <v>43</v>
      </c>
      <c r="B111" s="62">
        <v>50</v>
      </c>
      <c r="C111" s="60">
        <f t="shared" si="15"/>
        <v>0</v>
      </c>
      <c r="D111" s="62">
        <v>50</v>
      </c>
      <c r="E111" s="63">
        <f t="shared" si="13"/>
        <v>1</v>
      </c>
    </row>
    <row r="112" spans="1:5" x14ac:dyDescent="0.25">
      <c r="A112" s="56" t="s">
        <v>8</v>
      </c>
      <c r="B112" s="57">
        <v>3150</v>
      </c>
      <c r="C112" s="57">
        <f t="shared" si="15"/>
        <v>0</v>
      </c>
      <c r="D112" s="57">
        <v>3150</v>
      </c>
      <c r="E112" s="58">
        <f t="shared" si="13"/>
        <v>1</v>
      </c>
    </row>
    <row r="113" spans="1:5" ht="26.25" x14ac:dyDescent="0.25">
      <c r="A113" s="59" t="s">
        <v>46</v>
      </c>
      <c r="B113" s="60">
        <v>3150</v>
      </c>
      <c r="C113" s="60">
        <f t="shared" si="15"/>
        <v>0</v>
      </c>
      <c r="D113" s="60">
        <v>3150</v>
      </c>
      <c r="E113" s="63">
        <f t="shared" si="13"/>
        <v>1</v>
      </c>
    </row>
    <row r="114" spans="1:5" x14ac:dyDescent="0.25">
      <c r="A114" s="59" t="s">
        <v>47</v>
      </c>
      <c r="B114" s="60">
        <v>3000</v>
      </c>
      <c r="C114" s="60">
        <f t="shared" si="15"/>
        <v>0</v>
      </c>
      <c r="D114" s="60">
        <v>3000</v>
      </c>
      <c r="E114" s="63">
        <f t="shared" si="13"/>
        <v>1</v>
      </c>
    </row>
    <row r="115" spans="1:5" ht="26.25" x14ac:dyDescent="0.25">
      <c r="A115" s="59" t="s">
        <v>48</v>
      </c>
      <c r="B115" s="62">
        <v>150</v>
      </c>
      <c r="C115" s="60">
        <f t="shared" si="15"/>
        <v>0</v>
      </c>
      <c r="D115" s="62">
        <v>150</v>
      </c>
      <c r="E115" s="63">
        <f t="shared" si="13"/>
        <v>1</v>
      </c>
    </row>
    <row r="116" spans="1:5" x14ac:dyDescent="0.25">
      <c r="A116" s="56" t="s">
        <v>73</v>
      </c>
      <c r="B116" s="57">
        <v>129155</v>
      </c>
      <c r="C116" s="57">
        <f>D116-B116</f>
        <v>0</v>
      </c>
      <c r="D116" s="57">
        <v>129155</v>
      </c>
      <c r="E116" s="58">
        <f t="shared" si="13"/>
        <v>1</v>
      </c>
    </row>
    <row r="117" spans="1:5" x14ac:dyDescent="0.25">
      <c r="A117" s="56" t="s">
        <v>7</v>
      </c>
      <c r="B117" s="57">
        <v>129155</v>
      </c>
      <c r="C117" s="57">
        <f>D117-B117</f>
        <v>0</v>
      </c>
      <c r="D117" s="57">
        <v>129155</v>
      </c>
      <c r="E117" s="58">
        <f t="shared" si="13"/>
        <v>1</v>
      </c>
    </row>
    <row r="118" spans="1:5" x14ac:dyDescent="0.25">
      <c r="A118" s="59" t="s">
        <v>26</v>
      </c>
      <c r="B118" s="60">
        <v>6375</v>
      </c>
      <c r="C118" s="60">
        <f t="shared" ref="C118:C129" si="16">D118-B118</f>
        <v>0</v>
      </c>
      <c r="D118" s="60">
        <v>6375</v>
      </c>
      <c r="E118" s="63">
        <f t="shared" si="13"/>
        <v>1</v>
      </c>
    </row>
    <row r="119" spans="1:5" x14ac:dyDescent="0.25">
      <c r="A119" s="59" t="s">
        <v>27</v>
      </c>
      <c r="B119" s="60">
        <v>5000</v>
      </c>
      <c r="C119" s="60">
        <f t="shared" si="16"/>
        <v>0</v>
      </c>
      <c r="D119" s="60">
        <v>5000</v>
      </c>
      <c r="E119" s="63">
        <f t="shared" si="13"/>
        <v>1</v>
      </c>
    </row>
    <row r="120" spans="1:5" x14ac:dyDescent="0.25">
      <c r="A120" s="59" t="s">
        <v>28</v>
      </c>
      <c r="B120" s="62">
        <v>525</v>
      </c>
      <c r="C120" s="60">
        <f t="shared" si="16"/>
        <v>0</v>
      </c>
      <c r="D120" s="62">
        <v>525</v>
      </c>
      <c r="E120" s="63">
        <f t="shared" si="13"/>
        <v>1</v>
      </c>
    </row>
    <row r="121" spans="1:5" x14ac:dyDescent="0.25">
      <c r="A121" s="59" t="s">
        <v>29</v>
      </c>
      <c r="B121" s="62">
        <v>850</v>
      </c>
      <c r="C121" s="60">
        <f t="shared" si="16"/>
        <v>0</v>
      </c>
      <c r="D121" s="62">
        <v>850</v>
      </c>
      <c r="E121" s="63">
        <f t="shared" si="13"/>
        <v>1</v>
      </c>
    </row>
    <row r="122" spans="1:5" x14ac:dyDescent="0.25">
      <c r="A122" s="59" t="s">
        <v>30</v>
      </c>
      <c r="B122" s="60">
        <v>122280</v>
      </c>
      <c r="C122" s="60">
        <f t="shared" si="16"/>
        <v>0</v>
      </c>
      <c r="D122" s="60">
        <v>122280</v>
      </c>
      <c r="E122" s="63">
        <f t="shared" si="13"/>
        <v>1</v>
      </c>
    </row>
    <row r="123" spans="1:5" x14ac:dyDescent="0.25">
      <c r="A123" s="59" t="s">
        <v>31</v>
      </c>
      <c r="B123" s="60">
        <v>30150</v>
      </c>
      <c r="C123" s="60">
        <f t="shared" si="16"/>
        <v>0</v>
      </c>
      <c r="D123" s="60">
        <v>30150</v>
      </c>
      <c r="E123" s="63">
        <f t="shared" si="13"/>
        <v>1</v>
      </c>
    </row>
    <row r="124" spans="1:5" x14ac:dyDescent="0.25">
      <c r="A124" s="59" t="s">
        <v>32</v>
      </c>
      <c r="B124" s="60">
        <v>61000</v>
      </c>
      <c r="C124" s="60">
        <f t="shared" si="16"/>
        <v>0</v>
      </c>
      <c r="D124" s="60">
        <v>61000</v>
      </c>
      <c r="E124" s="63">
        <f t="shared" si="13"/>
        <v>1</v>
      </c>
    </row>
    <row r="125" spans="1:5" x14ac:dyDescent="0.25">
      <c r="A125" s="59" t="s">
        <v>33</v>
      </c>
      <c r="B125" s="60">
        <v>29130</v>
      </c>
      <c r="C125" s="60">
        <f t="shared" si="16"/>
        <v>0</v>
      </c>
      <c r="D125" s="60">
        <v>29130</v>
      </c>
      <c r="E125" s="63">
        <f t="shared" si="13"/>
        <v>1</v>
      </c>
    </row>
    <row r="126" spans="1:5" x14ac:dyDescent="0.25">
      <c r="A126" s="59" t="s">
        <v>35</v>
      </c>
      <c r="B126" s="60">
        <v>2000</v>
      </c>
      <c r="C126" s="60">
        <f t="shared" si="16"/>
        <v>0</v>
      </c>
      <c r="D126" s="60">
        <v>2000</v>
      </c>
      <c r="E126" s="63">
        <f t="shared" si="13"/>
        <v>1</v>
      </c>
    </row>
    <row r="127" spans="1:5" x14ac:dyDescent="0.25">
      <c r="A127" s="59" t="s">
        <v>36</v>
      </c>
      <c r="B127" s="62">
        <v>500</v>
      </c>
      <c r="C127" s="60">
        <f t="shared" si="16"/>
        <v>0</v>
      </c>
      <c r="D127" s="62">
        <v>500</v>
      </c>
      <c r="E127" s="63">
        <f t="shared" si="13"/>
        <v>1</v>
      </c>
    </row>
    <row r="128" spans="1:5" x14ac:dyDescent="0.25">
      <c r="A128" s="59" t="s">
        <v>37</v>
      </c>
      <c r="B128" s="62">
        <v>500</v>
      </c>
      <c r="C128" s="60">
        <f t="shared" si="16"/>
        <v>0</v>
      </c>
      <c r="D128" s="62">
        <v>500</v>
      </c>
      <c r="E128" s="63">
        <f t="shared" si="13"/>
        <v>1</v>
      </c>
    </row>
    <row r="129" spans="1:5" x14ac:dyDescent="0.25">
      <c r="A129" s="59" t="s">
        <v>74</v>
      </c>
      <c r="B129" s="62">
        <v>20</v>
      </c>
      <c r="C129" s="60">
        <f t="shared" si="16"/>
        <v>0</v>
      </c>
      <c r="D129" s="62">
        <v>20</v>
      </c>
      <c r="E129" s="63">
        <f t="shared" si="13"/>
        <v>1</v>
      </c>
    </row>
    <row r="130" spans="1:5" x14ac:dyDescent="0.25">
      <c r="A130" s="56" t="s">
        <v>75</v>
      </c>
      <c r="B130" s="61">
        <v>20</v>
      </c>
      <c r="C130" s="61">
        <f>D130-B130</f>
        <v>0</v>
      </c>
      <c r="D130" s="61">
        <v>20</v>
      </c>
      <c r="E130" s="63">
        <f t="shared" si="13"/>
        <v>1</v>
      </c>
    </row>
    <row r="131" spans="1:5" x14ac:dyDescent="0.25">
      <c r="A131" s="56" t="s">
        <v>7</v>
      </c>
      <c r="B131" s="61">
        <v>20</v>
      </c>
      <c r="C131" s="61">
        <f>D131-B131</f>
        <v>0</v>
      </c>
      <c r="D131" s="61">
        <v>20</v>
      </c>
      <c r="E131" s="63">
        <f t="shared" si="13"/>
        <v>1</v>
      </c>
    </row>
    <row r="132" spans="1:5" x14ac:dyDescent="0.25">
      <c r="A132" s="59" t="s">
        <v>36</v>
      </c>
      <c r="B132" s="62">
        <v>20</v>
      </c>
      <c r="C132" s="62">
        <f t="shared" ref="C132:C134" si="17">D132-B132</f>
        <v>0</v>
      </c>
      <c r="D132" s="62">
        <v>20</v>
      </c>
      <c r="E132" s="63">
        <f t="shared" si="13"/>
        <v>1</v>
      </c>
    </row>
    <row r="133" spans="1:5" x14ac:dyDescent="0.25">
      <c r="A133" s="59" t="s">
        <v>37</v>
      </c>
      <c r="B133" s="62">
        <v>20</v>
      </c>
      <c r="C133" s="62">
        <f t="shared" si="17"/>
        <v>0</v>
      </c>
      <c r="D133" s="62">
        <v>20</v>
      </c>
      <c r="E133" s="63">
        <f t="shared" si="13"/>
        <v>1</v>
      </c>
    </row>
    <row r="134" spans="1:5" x14ac:dyDescent="0.25">
      <c r="A134" s="59" t="s">
        <v>76</v>
      </c>
      <c r="B134" s="60">
        <v>10500</v>
      </c>
      <c r="C134" s="62">
        <f t="shared" si="17"/>
        <v>0</v>
      </c>
      <c r="D134" s="60">
        <v>10500</v>
      </c>
      <c r="E134" s="63">
        <f t="shared" si="13"/>
        <v>1</v>
      </c>
    </row>
    <row r="135" spans="1:5" ht="26.25" x14ac:dyDescent="0.25">
      <c r="A135" s="56" t="s">
        <v>77</v>
      </c>
      <c r="B135" s="57">
        <v>10500</v>
      </c>
      <c r="C135" s="57">
        <f>D135-B135</f>
        <v>0</v>
      </c>
      <c r="D135" s="57">
        <v>10500</v>
      </c>
      <c r="E135" s="58">
        <f t="shared" si="13"/>
        <v>1</v>
      </c>
    </row>
    <row r="136" spans="1:5" x14ac:dyDescent="0.25">
      <c r="A136" s="56" t="s">
        <v>7</v>
      </c>
      <c r="B136" s="57">
        <v>10500</v>
      </c>
      <c r="C136" s="60">
        <f>D136-B136</f>
        <v>0</v>
      </c>
      <c r="D136" s="57">
        <v>10500</v>
      </c>
      <c r="E136" s="58">
        <f t="shared" si="13"/>
        <v>1</v>
      </c>
    </row>
    <row r="137" spans="1:5" x14ac:dyDescent="0.25">
      <c r="A137" s="59" t="s">
        <v>30</v>
      </c>
      <c r="B137" s="60">
        <v>10500</v>
      </c>
      <c r="C137" s="60">
        <f t="shared" ref="C137:C139" si="18">D137-B137</f>
        <v>0</v>
      </c>
      <c r="D137" s="60">
        <v>10500</v>
      </c>
      <c r="E137" s="58">
        <f t="shared" si="13"/>
        <v>1</v>
      </c>
    </row>
    <row r="138" spans="1:5" x14ac:dyDescent="0.25">
      <c r="A138" s="59" t="s">
        <v>31</v>
      </c>
      <c r="B138" s="60">
        <v>2500</v>
      </c>
      <c r="C138" s="60">
        <f t="shared" si="18"/>
        <v>0</v>
      </c>
      <c r="D138" s="60">
        <v>2500</v>
      </c>
      <c r="E138" s="58">
        <f t="shared" si="13"/>
        <v>1</v>
      </c>
    </row>
    <row r="139" spans="1:5" x14ac:dyDescent="0.25">
      <c r="A139" s="59" t="s">
        <v>33</v>
      </c>
      <c r="B139" s="60">
        <v>8000</v>
      </c>
      <c r="C139" s="60">
        <f t="shared" si="18"/>
        <v>0</v>
      </c>
      <c r="D139" s="60">
        <v>8000</v>
      </c>
      <c r="E139" s="58">
        <f t="shared" si="13"/>
        <v>1</v>
      </c>
    </row>
    <row r="140" spans="1:5" ht="26.25" x14ac:dyDescent="0.25">
      <c r="A140" s="56" t="s">
        <v>78</v>
      </c>
      <c r="B140" s="57">
        <v>15750</v>
      </c>
      <c r="C140" s="57">
        <f>D140-B140</f>
        <v>0</v>
      </c>
      <c r="D140" s="57">
        <v>15750</v>
      </c>
      <c r="E140" s="58">
        <f t="shared" si="13"/>
        <v>1</v>
      </c>
    </row>
    <row r="141" spans="1:5" x14ac:dyDescent="0.25">
      <c r="A141" s="56" t="s">
        <v>7</v>
      </c>
      <c r="B141" s="57">
        <v>14250</v>
      </c>
      <c r="C141" s="57">
        <f>D141-B141</f>
        <v>0</v>
      </c>
      <c r="D141" s="57">
        <v>14250</v>
      </c>
      <c r="E141" s="58">
        <f t="shared" si="13"/>
        <v>1</v>
      </c>
    </row>
    <row r="142" spans="1:5" x14ac:dyDescent="0.25">
      <c r="A142" s="59" t="s">
        <v>26</v>
      </c>
      <c r="B142" s="62">
        <v>700</v>
      </c>
      <c r="C142" s="60">
        <f t="shared" ref="C142:C158" si="19">D142-B142</f>
        <v>0</v>
      </c>
      <c r="D142" s="62">
        <v>700</v>
      </c>
      <c r="E142" s="58">
        <f t="shared" si="13"/>
        <v>1</v>
      </c>
    </row>
    <row r="143" spans="1:5" x14ac:dyDescent="0.25">
      <c r="A143" s="59" t="s">
        <v>28</v>
      </c>
      <c r="B143" s="62">
        <v>700</v>
      </c>
      <c r="C143" s="60">
        <f t="shared" si="19"/>
        <v>0</v>
      </c>
      <c r="D143" s="62">
        <v>700</v>
      </c>
      <c r="E143" s="58">
        <f t="shared" si="13"/>
        <v>1</v>
      </c>
    </row>
    <row r="144" spans="1:5" x14ac:dyDescent="0.25">
      <c r="A144" s="59" t="s">
        <v>30</v>
      </c>
      <c r="B144" s="60">
        <v>11700</v>
      </c>
      <c r="C144" s="60">
        <f t="shared" si="19"/>
        <v>0</v>
      </c>
      <c r="D144" s="60">
        <v>11700</v>
      </c>
      <c r="E144" s="58">
        <f t="shared" ref="E144:E205" si="20">D144/B144</f>
        <v>1</v>
      </c>
    </row>
    <row r="145" spans="1:5" x14ac:dyDescent="0.25">
      <c r="A145" s="59" t="s">
        <v>31</v>
      </c>
      <c r="B145" s="60">
        <v>2500</v>
      </c>
      <c r="C145" s="60">
        <f t="shared" si="19"/>
        <v>0</v>
      </c>
      <c r="D145" s="60">
        <v>2500</v>
      </c>
      <c r="E145" s="58">
        <f t="shared" si="20"/>
        <v>1</v>
      </c>
    </row>
    <row r="146" spans="1:5" x14ac:dyDescent="0.25">
      <c r="A146" s="59" t="s">
        <v>32</v>
      </c>
      <c r="B146" s="60">
        <v>1000</v>
      </c>
      <c r="C146" s="60">
        <f t="shared" si="19"/>
        <v>0</v>
      </c>
      <c r="D146" s="60">
        <v>1000</v>
      </c>
      <c r="E146" s="58">
        <f t="shared" si="20"/>
        <v>1</v>
      </c>
    </row>
    <row r="147" spans="1:5" x14ac:dyDescent="0.25">
      <c r="A147" s="59" t="s">
        <v>33</v>
      </c>
      <c r="B147" s="60">
        <v>4000</v>
      </c>
      <c r="C147" s="60">
        <f t="shared" si="19"/>
        <v>0</v>
      </c>
      <c r="D147" s="60">
        <v>4000</v>
      </c>
      <c r="E147" s="58">
        <f t="shared" si="20"/>
        <v>1</v>
      </c>
    </row>
    <row r="148" spans="1:5" ht="26.25" x14ac:dyDescent="0.25">
      <c r="A148" s="59" t="s">
        <v>34</v>
      </c>
      <c r="B148" s="60">
        <v>4000</v>
      </c>
      <c r="C148" s="60">
        <f t="shared" si="19"/>
        <v>0</v>
      </c>
      <c r="D148" s="60">
        <v>4000</v>
      </c>
      <c r="E148" s="58">
        <f t="shared" si="20"/>
        <v>1</v>
      </c>
    </row>
    <row r="149" spans="1:5" x14ac:dyDescent="0.25">
      <c r="A149" s="59" t="s">
        <v>35</v>
      </c>
      <c r="B149" s="62">
        <v>200</v>
      </c>
      <c r="C149" s="60">
        <f t="shared" si="19"/>
        <v>0</v>
      </c>
      <c r="D149" s="62">
        <v>200</v>
      </c>
      <c r="E149" s="58">
        <f t="shared" si="20"/>
        <v>1</v>
      </c>
    </row>
    <row r="150" spans="1:5" ht="26.25" x14ac:dyDescent="0.25">
      <c r="A150" s="59" t="s">
        <v>38</v>
      </c>
      <c r="B150" s="59"/>
      <c r="C150" s="60">
        <f t="shared" si="19"/>
        <v>0</v>
      </c>
      <c r="D150" s="59"/>
      <c r="E150" s="58"/>
    </row>
    <row r="151" spans="1:5" ht="26.25" x14ac:dyDescent="0.25">
      <c r="A151" s="59" t="s">
        <v>39</v>
      </c>
      <c r="B151" s="59"/>
      <c r="C151" s="60">
        <f t="shared" si="19"/>
        <v>0</v>
      </c>
      <c r="D151" s="59"/>
      <c r="E151" s="58"/>
    </row>
    <row r="152" spans="1:5" ht="26.25" x14ac:dyDescent="0.25">
      <c r="A152" s="59" t="s">
        <v>40</v>
      </c>
      <c r="B152" s="60">
        <v>1000</v>
      </c>
      <c r="C152" s="60">
        <f t="shared" si="19"/>
        <v>0</v>
      </c>
      <c r="D152" s="60">
        <v>1000</v>
      </c>
      <c r="E152" s="58">
        <f t="shared" si="20"/>
        <v>1</v>
      </c>
    </row>
    <row r="153" spans="1:5" ht="26.25" x14ac:dyDescent="0.25">
      <c r="A153" s="59" t="s">
        <v>41</v>
      </c>
      <c r="B153" s="60">
        <v>1000</v>
      </c>
      <c r="C153" s="60">
        <f t="shared" si="19"/>
        <v>0</v>
      </c>
      <c r="D153" s="60">
        <v>1000</v>
      </c>
      <c r="E153" s="58">
        <f t="shared" si="20"/>
        <v>1</v>
      </c>
    </row>
    <row r="154" spans="1:5" x14ac:dyDescent="0.25">
      <c r="A154" s="59" t="s">
        <v>42</v>
      </c>
      <c r="B154" s="62">
        <v>850</v>
      </c>
      <c r="C154" s="60">
        <f t="shared" si="19"/>
        <v>0</v>
      </c>
      <c r="D154" s="62">
        <v>850</v>
      </c>
      <c r="E154" s="58">
        <f t="shared" si="20"/>
        <v>1</v>
      </c>
    </row>
    <row r="155" spans="1:5" x14ac:dyDescent="0.25">
      <c r="A155" s="59" t="s">
        <v>43</v>
      </c>
      <c r="B155" s="62">
        <v>850</v>
      </c>
      <c r="C155" s="60">
        <f t="shared" si="19"/>
        <v>0</v>
      </c>
      <c r="D155" s="62">
        <v>850</v>
      </c>
      <c r="E155" s="58">
        <f t="shared" si="20"/>
        <v>1</v>
      </c>
    </row>
    <row r="156" spans="1:5" x14ac:dyDescent="0.25">
      <c r="A156" s="56" t="s">
        <v>8</v>
      </c>
      <c r="B156" s="57">
        <v>1500</v>
      </c>
      <c r="C156" s="57">
        <f t="shared" si="19"/>
        <v>0</v>
      </c>
      <c r="D156" s="57">
        <v>1500</v>
      </c>
      <c r="E156" s="58">
        <f t="shared" si="20"/>
        <v>1</v>
      </c>
    </row>
    <row r="157" spans="1:5" ht="26.25" x14ac:dyDescent="0.25">
      <c r="A157" s="59" t="s">
        <v>46</v>
      </c>
      <c r="B157" s="60">
        <v>1500</v>
      </c>
      <c r="C157" s="60">
        <f t="shared" si="19"/>
        <v>0</v>
      </c>
      <c r="D157" s="60">
        <v>1500</v>
      </c>
      <c r="E157" s="58">
        <f t="shared" si="20"/>
        <v>1</v>
      </c>
    </row>
    <row r="158" spans="1:5" ht="26.25" x14ac:dyDescent="0.25">
      <c r="A158" s="59" t="s">
        <v>48</v>
      </c>
      <c r="B158" s="60">
        <v>1500</v>
      </c>
      <c r="C158" s="60">
        <f t="shared" si="19"/>
        <v>0</v>
      </c>
      <c r="D158" s="60">
        <v>1500</v>
      </c>
      <c r="E158" s="58">
        <f t="shared" si="20"/>
        <v>1</v>
      </c>
    </row>
    <row r="159" spans="1:5" x14ac:dyDescent="0.25">
      <c r="A159" s="56" t="s">
        <v>79</v>
      </c>
      <c r="B159" s="57">
        <v>7803</v>
      </c>
      <c r="C159" s="57">
        <f>D159-B159</f>
        <v>0</v>
      </c>
      <c r="D159" s="57">
        <v>7803</v>
      </c>
      <c r="E159" s="58">
        <f t="shared" si="20"/>
        <v>1</v>
      </c>
    </row>
    <row r="160" spans="1:5" x14ac:dyDescent="0.25">
      <c r="A160" s="56" t="s">
        <v>7</v>
      </c>
      <c r="B160" s="57">
        <v>7803</v>
      </c>
      <c r="C160" s="57">
        <f>D160-B160</f>
        <v>0</v>
      </c>
      <c r="D160" s="57">
        <v>7803</v>
      </c>
      <c r="E160" s="58">
        <f t="shared" si="20"/>
        <v>1</v>
      </c>
    </row>
    <row r="161" spans="1:5" x14ac:dyDescent="0.25">
      <c r="A161" s="59" t="s">
        <v>30</v>
      </c>
      <c r="B161" s="60">
        <v>7803</v>
      </c>
      <c r="C161" s="60">
        <f t="shared" ref="C161:C165" si="21">D161-B161</f>
        <v>0</v>
      </c>
      <c r="D161" s="60">
        <v>7803</v>
      </c>
      <c r="E161" s="58">
        <f t="shared" si="20"/>
        <v>1</v>
      </c>
    </row>
    <row r="162" spans="1:5" x14ac:dyDescent="0.25">
      <c r="A162" s="59" t="s">
        <v>31</v>
      </c>
      <c r="B162" s="60">
        <v>3500</v>
      </c>
      <c r="C162" s="60">
        <f t="shared" si="21"/>
        <v>0</v>
      </c>
      <c r="D162" s="60">
        <v>3500</v>
      </c>
      <c r="E162" s="58">
        <f t="shared" si="20"/>
        <v>1</v>
      </c>
    </row>
    <row r="163" spans="1:5" x14ac:dyDescent="0.25">
      <c r="A163" s="59" t="s">
        <v>33</v>
      </c>
      <c r="B163" s="60">
        <v>2800</v>
      </c>
      <c r="C163" s="60">
        <f t="shared" si="21"/>
        <v>0</v>
      </c>
      <c r="D163" s="60">
        <v>2800</v>
      </c>
      <c r="E163" s="58">
        <f t="shared" si="20"/>
        <v>1</v>
      </c>
    </row>
    <row r="164" spans="1:5" ht="26.25" x14ac:dyDescent="0.25">
      <c r="A164" s="59" t="s">
        <v>34</v>
      </c>
      <c r="B164" s="60">
        <v>1003</v>
      </c>
      <c r="C164" s="60">
        <f t="shared" si="21"/>
        <v>0</v>
      </c>
      <c r="D164" s="60">
        <v>1003</v>
      </c>
      <c r="E164" s="58">
        <f t="shared" si="20"/>
        <v>1</v>
      </c>
    </row>
    <row r="165" spans="1:5" x14ac:dyDescent="0.25">
      <c r="A165" s="59" t="s">
        <v>35</v>
      </c>
      <c r="B165" s="62">
        <v>500</v>
      </c>
      <c r="C165" s="60">
        <f t="shared" si="21"/>
        <v>0</v>
      </c>
      <c r="D165" s="62">
        <v>500</v>
      </c>
      <c r="E165" s="58">
        <f t="shared" si="20"/>
        <v>1</v>
      </c>
    </row>
    <row r="166" spans="1:5" ht="26.25" x14ac:dyDescent="0.25">
      <c r="A166" s="56" t="s">
        <v>80</v>
      </c>
      <c r="B166" s="57">
        <v>1390000</v>
      </c>
      <c r="C166" s="57">
        <f>D166-B166</f>
        <v>0</v>
      </c>
      <c r="D166" s="57">
        <v>1390000</v>
      </c>
      <c r="E166" s="58">
        <f t="shared" si="20"/>
        <v>1</v>
      </c>
    </row>
    <row r="167" spans="1:5" x14ac:dyDescent="0.25">
      <c r="A167" s="56" t="s">
        <v>7</v>
      </c>
      <c r="B167" s="57">
        <v>1390000</v>
      </c>
      <c r="C167" s="57">
        <f>D167-B167</f>
        <v>0</v>
      </c>
      <c r="D167" s="57">
        <v>1390000</v>
      </c>
      <c r="E167" s="58">
        <f t="shared" si="20"/>
        <v>1</v>
      </c>
    </row>
    <row r="168" spans="1:5" x14ac:dyDescent="0.25">
      <c r="A168" s="59" t="s">
        <v>26</v>
      </c>
      <c r="B168" s="60">
        <v>1384000</v>
      </c>
      <c r="C168" s="60">
        <f t="shared" ref="C168:C176" si="22">D168-B168</f>
        <v>0</v>
      </c>
      <c r="D168" s="60">
        <v>1384000</v>
      </c>
      <c r="E168" s="58">
        <f t="shared" si="20"/>
        <v>1</v>
      </c>
    </row>
    <row r="169" spans="1:5" x14ac:dyDescent="0.25">
      <c r="A169" s="59" t="s">
        <v>27</v>
      </c>
      <c r="B169" s="60">
        <v>1140000</v>
      </c>
      <c r="C169" s="60">
        <f t="shared" si="22"/>
        <v>0</v>
      </c>
      <c r="D169" s="60">
        <v>1140000</v>
      </c>
      <c r="E169" s="58">
        <f t="shared" si="20"/>
        <v>1</v>
      </c>
    </row>
    <row r="170" spans="1:5" x14ac:dyDescent="0.25">
      <c r="A170" s="59" t="s">
        <v>28</v>
      </c>
      <c r="B170" s="60">
        <v>55000</v>
      </c>
      <c r="C170" s="60">
        <f t="shared" si="22"/>
        <v>0</v>
      </c>
      <c r="D170" s="60">
        <v>55000</v>
      </c>
      <c r="E170" s="58">
        <f t="shared" si="20"/>
        <v>1</v>
      </c>
    </row>
    <row r="171" spans="1:5" x14ac:dyDescent="0.25">
      <c r="A171" s="59" t="s">
        <v>29</v>
      </c>
      <c r="B171" s="60">
        <v>189000</v>
      </c>
      <c r="C171" s="60">
        <f t="shared" si="22"/>
        <v>0</v>
      </c>
      <c r="D171" s="60">
        <v>189000</v>
      </c>
      <c r="E171" s="58">
        <f t="shared" si="20"/>
        <v>1</v>
      </c>
    </row>
    <row r="172" spans="1:5" x14ac:dyDescent="0.25">
      <c r="A172" s="59" t="s">
        <v>30</v>
      </c>
      <c r="B172" s="60">
        <v>6000</v>
      </c>
      <c r="C172" s="60">
        <f t="shared" si="22"/>
        <v>0</v>
      </c>
      <c r="D172" s="60">
        <v>6000</v>
      </c>
      <c r="E172" s="58">
        <f t="shared" si="20"/>
        <v>1</v>
      </c>
    </row>
    <row r="173" spans="1:5" x14ac:dyDescent="0.25">
      <c r="A173" s="59" t="s">
        <v>33</v>
      </c>
      <c r="B173" s="60">
        <v>1000</v>
      </c>
      <c r="C173" s="60">
        <f t="shared" si="22"/>
        <v>0</v>
      </c>
      <c r="D173" s="60">
        <v>1000</v>
      </c>
      <c r="E173" s="58">
        <f t="shared" si="20"/>
        <v>1</v>
      </c>
    </row>
    <row r="174" spans="1:5" x14ac:dyDescent="0.25">
      <c r="A174" s="59" t="s">
        <v>35</v>
      </c>
      <c r="B174" s="60">
        <v>5000</v>
      </c>
      <c r="C174" s="60">
        <f t="shared" si="22"/>
        <v>0</v>
      </c>
      <c r="D174" s="60">
        <v>5000</v>
      </c>
      <c r="E174" s="58">
        <f t="shared" si="20"/>
        <v>1</v>
      </c>
    </row>
    <row r="175" spans="1:5" x14ac:dyDescent="0.25">
      <c r="A175" s="59" t="s">
        <v>36</v>
      </c>
      <c r="B175" s="59"/>
      <c r="C175" s="60">
        <f t="shared" si="22"/>
        <v>0</v>
      </c>
      <c r="D175" s="59"/>
      <c r="E175" s="58"/>
    </row>
    <row r="176" spans="1:5" x14ac:dyDescent="0.25">
      <c r="A176" s="59" t="s">
        <v>37</v>
      </c>
      <c r="B176" s="59"/>
      <c r="C176" s="60">
        <f t="shared" si="22"/>
        <v>0</v>
      </c>
      <c r="D176" s="59"/>
      <c r="E176" s="58"/>
    </row>
    <row r="177" spans="1:5" x14ac:dyDescent="0.25">
      <c r="A177" s="56" t="s">
        <v>81</v>
      </c>
      <c r="B177" s="57">
        <v>42825</v>
      </c>
      <c r="C177" s="57">
        <f>D177-B177</f>
        <v>0</v>
      </c>
      <c r="D177" s="57">
        <v>42825</v>
      </c>
      <c r="E177" s="58">
        <f t="shared" si="20"/>
        <v>1</v>
      </c>
    </row>
    <row r="178" spans="1:5" x14ac:dyDescent="0.25">
      <c r="A178" s="56" t="s">
        <v>7</v>
      </c>
      <c r="B178" s="57">
        <v>42825</v>
      </c>
      <c r="C178" s="57">
        <f>D178-B178</f>
        <v>0</v>
      </c>
      <c r="D178" s="57">
        <v>42825</v>
      </c>
      <c r="E178" s="58">
        <f t="shared" si="20"/>
        <v>1</v>
      </c>
    </row>
    <row r="179" spans="1:5" x14ac:dyDescent="0.25">
      <c r="A179" s="59" t="s">
        <v>26</v>
      </c>
      <c r="B179" s="60">
        <v>37975</v>
      </c>
      <c r="C179" s="60">
        <f t="shared" ref="C179:C186" si="23">D179-B179</f>
        <v>0</v>
      </c>
      <c r="D179" s="60">
        <v>37975</v>
      </c>
      <c r="E179" s="58">
        <f t="shared" si="20"/>
        <v>1</v>
      </c>
    </row>
    <row r="180" spans="1:5" x14ac:dyDescent="0.25">
      <c r="A180" s="59" t="s">
        <v>27</v>
      </c>
      <c r="B180" s="60">
        <v>30000</v>
      </c>
      <c r="C180" s="60">
        <f t="shared" si="23"/>
        <v>0</v>
      </c>
      <c r="D180" s="60">
        <v>30000</v>
      </c>
      <c r="E180" s="58">
        <f t="shared" si="20"/>
        <v>1</v>
      </c>
    </row>
    <row r="181" spans="1:5" x14ac:dyDescent="0.25">
      <c r="A181" s="59" t="s">
        <v>28</v>
      </c>
      <c r="B181" s="60">
        <v>2975</v>
      </c>
      <c r="C181" s="60">
        <f t="shared" si="23"/>
        <v>0</v>
      </c>
      <c r="D181" s="60">
        <v>2975</v>
      </c>
      <c r="E181" s="58">
        <f t="shared" si="20"/>
        <v>1</v>
      </c>
    </row>
    <row r="182" spans="1:5" x14ac:dyDescent="0.25">
      <c r="A182" s="59" t="s">
        <v>29</v>
      </c>
      <c r="B182" s="60">
        <v>5000</v>
      </c>
      <c r="C182" s="60">
        <f t="shared" si="23"/>
        <v>0</v>
      </c>
      <c r="D182" s="60">
        <v>5000</v>
      </c>
      <c r="E182" s="58">
        <f t="shared" si="20"/>
        <v>1</v>
      </c>
    </row>
    <row r="183" spans="1:5" x14ac:dyDescent="0.25">
      <c r="A183" s="59" t="s">
        <v>30</v>
      </c>
      <c r="B183" s="60">
        <v>4850</v>
      </c>
      <c r="C183" s="60">
        <f t="shared" si="23"/>
        <v>0</v>
      </c>
      <c r="D183" s="60">
        <v>4850</v>
      </c>
      <c r="E183" s="58">
        <f t="shared" si="20"/>
        <v>1</v>
      </c>
    </row>
    <row r="184" spans="1:5" x14ac:dyDescent="0.25">
      <c r="A184" s="59" t="s">
        <v>31</v>
      </c>
      <c r="B184" s="60">
        <v>2550</v>
      </c>
      <c r="C184" s="60">
        <f t="shared" si="23"/>
        <v>0</v>
      </c>
      <c r="D184" s="60">
        <v>2550</v>
      </c>
      <c r="E184" s="58">
        <f t="shared" si="20"/>
        <v>1</v>
      </c>
    </row>
    <row r="185" spans="1:5" x14ac:dyDescent="0.25">
      <c r="A185" s="59" t="s">
        <v>32</v>
      </c>
      <c r="B185" s="60">
        <v>1800</v>
      </c>
      <c r="C185" s="60">
        <f t="shared" si="23"/>
        <v>0</v>
      </c>
      <c r="D185" s="60">
        <v>1800</v>
      </c>
      <c r="E185" s="58">
        <f t="shared" si="20"/>
        <v>1</v>
      </c>
    </row>
    <row r="186" spans="1:5" x14ac:dyDescent="0.25">
      <c r="A186" s="59" t="s">
        <v>33</v>
      </c>
      <c r="B186" s="62">
        <v>500</v>
      </c>
      <c r="C186" s="60">
        <f t="shared" si="23"/>
        <v>0</v>
      </c>
      <c r="D186" s="62">
        <v>500</v>
      </c>
      <c r="E186" s="58">
        <f t="shared" si="20"/>
        <v>1</v>
      </c>
    </row>
    <row r="187" spans="1:5" x14ac:dyDescent="0.25">
      <c r="A187" s="56" t="s">
        <v>82</v>
      </c>
      <c r="B187" s="61">
        <v>0</v>
      </c>
      <c r="C187" s="57">
        <f>D187-B187</f>
        <v>0</v>
      </c>
      <c r="D187" s="61">
        <v>0</v>
      </c>
      <c r="E187" s="58"/>
    </row>
    <row r="188" spans="1:5" x14ac:dyDescent="0.25">
      <c r="A188" s="56" t="s">
        <v>7</v>
      </c>
      <c r="B188" s="61">
        <v>0</v>
      </c>
      <c r="C188" s="57">
        <f>D188-B188</f>
        <v>0</v>
      </c>
      <c r="D188" s="61">
        <v>0</v>
      </c>
      <c r="E188" s="58"/>
    </row>
    <row r="189" spans="1:5" x14ac:dyDescent="0.25">
      <c r="A189" s="59" t="s">
        <v>30</v>
      </c>
      <c r="B189" s="59"/>
      <c r="C189" s="60">
        <f t="shared" ref="C189:C191" si="24">D189-B189</f>
        <v>0</v>
      </c>
      <c r="D189" s="59"/>
      <c r="E189" s="58"/>
    </row>
    <row r="190" spans="1:5" x14ac:dyDescent="0.25">
      <c r="A190" s="59" t="s">
        <v>31</v>
      </c>
      <c r="B190" s="59"/>
      <c r="C190" s="60">
        <f t="shared" si="24"/>
        <v>0</v>
      </c>
      <c r="D190" s="59"/>
      <c r="E190" s="58"/>
    </row>
    <row r="191" spans="1:5" x14ac:dyDescent="0.25">
      <c r="A191" s="59" t="s">
        <v>83</v>
      </c>
      <c r="B191" s="60">
        <v>4100</v>
      </c>
      <c r="C191" s="60">
        <f t="shared" si="24"/>
        <v>0</v>
      </c>
      <c r="D191" s="60">
        <v>4100</v>
      </c>
      <c r="E191" s="58">
        <f t="shared" si="20"/>
        <v>1</v>
      </c>
    </row>
    <row r="192" spans="1:5" x14ac:dyDescent="0.25">
      <c r="A192" s="56" t="s">
        <v>84</v>
      </c>
      <c r="B192" s="57">
        <v>4100</v>
      </c>
      <c r="C192" s="57">
        <f>D192-B192</f>
        <v>0</v>
      </c>
      <c r="D192" s="57">
        <v>4100</v>
      </c>
      <c r="E192" s="58">
        <f t="shared" si="20"/>
        <v>1</v>
      </c>
    </row>
    <row r="193" spans="1:5" x14ac:dyDescent="0.25">
      <c r="A193" s="56" t="s">
        <v>7</v>
      </c>
      <c r="B193" s="57">
        <v>1500</v>
      </c>
      <c r="C193" s="57">
        <f>D193-B193</f>
        <v>0</v>
      </c>
      <c r="D193" s="57">
        <v>1500</v>
      </c>
      <c r="E193" s="58">
        <f t="shared" si="20"/>
        <v>1</v>
      </c>
    </row>
    <row r="194" spans="1:5" x14ac:dyDescent="0.25">
      <c r="A194" s="59" t="s">
        <v>30</v>
      </c>
      <c r="B194" s="60">
        <v>1500</v>
      </c>
      <c r="C194" s="60">
        <f t="shared" ref="C194:C201" si="25">D194-B194</f>
        <v>0</v>
      </c>
      <c r="D194" s="60">
        <v>1500</v>
      </c>
      <c r="E194" s="58">
        <f t="shared" si="20"/>
        <v>1</v>
      </c>
    </row>
    <row r="195" spans="1:5" x14ac:dyDescent="0.25">
      <c r="A195" s="59" t="s">
        <v>31</v>
      </c>
      <c r="B195" s="62">
        <v>300</v>
      </c>
      <c r="C195" s="60">
        <f t="shared" si="25"/>
        <v>0</v>
      </c>
      <c r="D195" s="62">
        <v>300</v>
      </c>
      <c r="E195" s="58">
        <f t="shared" si="20"/>
        <v>1</v>
      </c>
    </row>
    <row r="196" spans="1:5" x14ac:dyDescent="0.25">
      <c r="A196" s="59" t="s">
        <v>33</v>
      </c>
      <c r="B196" s="60">
        <v>1000</v>
      </c>
      <c r="C196" s="60">
        <f t="shared" si="25"/>
        <v>0</v>
      </c>
      <c r="D196" s="60">
        <v>1000</v>
      </c>
      <c r="E196" s="58">
        <f t="shared" si="20"/>
        <v>1</v>
      </c>
    </row>
    <row r="197" spans="1:5" x14ac:dyDescent="0.25">
      <c r="A197" s="59" t="s">
        <v>35</v>
      </c>
      <c r="B197" s="62">
        <v>200</v>
      </c>
      <c r="C197" s="60">
        <f t="shared" si="25"/>
        <v>0</v>
      </c>
      <c r="D197" s="62">
        <v>200</v>
      </c>
      <c r="E197" s="58">
        <f t="shared" si="20"/>
        <v>1</v>
      </c>
    </row>
    <row r="198" spans="1:5" x14ac:dyDescent="0.25">
      <c r="A198" s="56" t="s">
        <v>8</v>
      </c>
      <c r="B198" s="57">
        <v>2600</v>
      </c>
      <c r="C198" s="57">
        <f t="shared" si="25"/>
        <v>0</v>
      </c>
      <c r="D198" s="57">
        <v>2600</v>
      </c>
      <c r="E198" s="58">
        <f t="shared" si="20"/>
        <v>1</v>
      </c>
    </row>
    <row r="199" spans="1:5" ht="26.25" x14ac:dyDescent="0.25">
      <c r="A199" s="59" t="s">
        <v>46</v>
      </c>
      <c r="B199" s="60">
        <v>2600</v>
      </c>
      <c r="C199" s="60">
        <f t="shared" si="25"/>
        <v>0</v>
      </c>
      <c r="D199" s="60">
        <v>2600</v>
      </c>
      <c r="E199" s="58">
        <f t="shared" si="20"/>
        <v>1</v>
      </c>
    </row>
    <row r="200" spans="1:5" x14ac:dyDescent="0.25">
      <c r="A200" s="59" t="s">
        <v>47</v>
      </c>
      <c r="B200" s="60">
        <v>2000</v>
      </c>
      <c r="C200" s="60">
        <f t="shared" si="25"/>
        <v>0</v>
      </c>
      <c r="D200" s="60">
        <v>2000</v>
      </c>
      <c r="E200" s="58">
        <f t="shared" si="20"/>
        <v>1</v>
      </c>
    </row>
    <row r="201" spans="1:5" ht="26.25" x14ac:dyDescent="0.25">
      <c r="A201" s="59" t="s">
        <v>48</v>
      </c>
      <c r="B201" s="62">
        <v>600</v>
      </c>
      <c r="C201" s="60">
        <f t="shared" si="25"/>
        <v>0</v>
      </c>
      <c r="D201" s="62">
        <v>600</v>
      </c>
      <c r="E201" s="58">
        <f t="shared" si="20"/>
        <v>1</v>
      </c>
    </row>
    <row r="202" spans="1:5" ht="26.25" x14ac:dyDescent="0.25">
      <c r="A202" s="56" t="s">
        <v>85</v>
      </c>
      <c r="B202" s="57">
        <v>6600</v>
      </c>
      <c r="C202" s="57">
        <f>D202-B202</f>
        <v>0</v>
      </c>
      <c r="D202" s="57">
        <v>6600</v>
      </c>
      <c r="E202" s="58">
        <f t="shared" si="20"/>
        <v>1</v>
      </c>
    </row>
    <row r="203" spans="1:5" x14ac:dyDescent="0.25">
      <c r="A203" s="56" t="s">
        <v>7</v>
      </c>
      <c r="B203" s="57">
        <v>6600</v>
      </c>
      <c r="C203" s="57">
        <f>D203-B203</f>
        <v>0</v>
      </c>
      <c r="D203" s="57">
        <v>6600</v>
      </c>
      <c r="E203" s="58">
        <f t="shared" si="20"/>
        <v>1</v>
      </c>
    </row>
    <row r="204" spans="1:5" x14ac:dyDescent="0.25">
      <c r="A204" s="59" t="s">
        <v>30</v>
      </c>
      <c r="B204" s="60">
        <v>6600</v>
      </c>
      <c r="C204" s="60">
        <f t="shared" ref="C204:C205" si="26">D204-B204</f>
        <v>0</v>
      </c>
      <c r="D204" s="60">
        <v>6600</v>
      </c>
      <c r="E204" s="58">
        <f t="shared" si="20"/>
        <v>1</v>
      </c>
    </row>
    <row r="205" spans="1:5" x14ac:dyDescent="0.25">
      <c r="A205" s="59" t="s">
        <v>33</v>
      </c>
      <c r="B205" s="60">
        <v>6600</v>
      </c>
      <c r="C205" s="60">
        <f t="shared" si="26"/>
        <v>0</v>
      </c>
      <c r="D205" s="60">
        <v>6600</v>
      </c>
      <c r="E205" s="58">
        <f t="shared" si="20"/>
        <v>1</v>
      </c>
    </row>
  </sheetData>
  <mergeCells count="4">
    <mergeCell ref="A3:G3"/>
    <mergeCell ref="A5:G5"/>
    <mergeCell ref="A7:G7"/>
    <mergeCell ref="A1:E1"/>
  </mergeCells>
  <pageMargins left="0.70866141732283472" right="0.70866141732283472" top="0.74803149606299213" bottom="0.74803149606299213" header="0.31496062992125984" footer="0.31496062992125984"/>
  <pageSetup paperSize="9" scale="64" fitToWidth="0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34BE-95DF-4C21-AC6F-28D46BD7B993}">
  <sheetPr>
    <pageSetUpPr fitToPage="1"/>
  </sheetPr>
  <dimension ref="A1:H53"/>
  <sheetViews>
    <sheetView workbookViewId="0">
      <selection activeCell="D14" sqref="D14"/>
    </sheetView>
  </sheetViews>
  <sheetFormatPr defaultRowHeight="15" x14ac:dyDescent="0.25"/>
  <cols>
    <col min="1" max="1" width="46" customWidth="1"/>
    <col min="2" max="5" width="20.7109375" customWidth="1"/>
  </cols>
  <sheetData>
    <row r="1" spans="1:8" ht="15.75" x14ac:dyDescent="0.25">
      <c r="A1" s="65" t="s">
        <v>152</v>
      </c>
      <c r="B1" s="65"/>
      <c r="C1" s="65"/>
      <c r="D1" s="65"/>
      <c r="E1" s="65"/>
      <c r="F1" s="46"/>
      <c r="G1" s="46"/>
      <c r="H1" s="46"/>
    </row>
    <row r="2" spans="1:8" x14ac:dyDescent="0.25">
      <c r="A2" s="69" t="s">
        <v>0</v>
      </c>
      <c r="B2" s="69"/>
      <c r="C2" s="69"/>
      <c r="D2" s="69"/>
    </row>
    <row r="3" spans="1:8" x14ac:dyDescent="0.25">
      <c r="A3" s="69"/>
      <c r="B3" s="69"/>
      <c r="C3" s="69"/>
      <c r="D3" s="69"/>
      <c r="E3" s="50"/>
      <c r="F3" s="50"/>
      <c r="G3" s="50"/>
    </row>
    <row r="5" spans="1:8" x14ac:dyDescent="0.25">
      <c r="A5" s="68" t="s">
        <v>69</v>
      </c>
      <c r="B5" s="68"/>
      <c r="C5" s="68"/>
      <c r="D5" s="68"/>
      <c r="E5" s="47"/>
      <c r="F5" s="47"/>
      <c r="G5" s="47"/>
    </row>
    <row r="7" spans="1:8" ht="15" customHeight="1" x14ac:dyDescent="0.25">
      <c r="A7" s="68" t="s">
        <v>86</v>
      </c>
      <c r="B7" s="68"/>
      <c r="C7" s="68"/>
      <c r="D7" s="68"/>
      <c r="E7" s="68"/>
      <c r="F7" s="47"/>
      <c r="G7" s="47"/>
    </row>
    <row r="8" spans="1:8" x14ac:dyDescent="0.25">
      <c r="A8" s="68"/>
      <c r="B8" s="68"/>
      <c r="C8" s="68"/>
      <c r="D8" s="68"/>
      <c r="E8" s="68"/>
      <c r="F8" s="47"/>
      <c r="G8" s="47"/>
    </row>
    <row r="9" spans="1:8" ht="15.75" thickBot="1" x14ac:dyDescent="0.3"/>
    <row r="10" spans="1:8" ht="15.75" thickBot="1" x14ac:dyDescent="0.3">
      <c r="A10" s="15" t="s">
        <v>2</v>
      </c>
      <c r="B10" s="15" t="s">
        <v>21</v>
      </c>
      <c r="C10" s="15" t="s">
        <v>89</v>
      </c>
      <c r="D10" s="15" t="s">
        <v>68</v>
      </c>
      <c r="E10" s="15" t="s">
        <v>22</v>
      </c>
    </row>
    <row r="11" spans="1:8" x14ac:dyDescent="0.25">
      <c r="A11" s="56" t="s">
        <v>23</v>
      </c>
      <c r="B11" s="57">
        <v>1671773</v>
      </c>
      <c r="C11" s="57">
        <f>D11-B11</f>
        <v>6380</v>
      </c>
      <c r="D11" s="57">
        <v>1678153</v>
      </c>
      <c r="E11" s="58">
        <f>D11/B11</f>
        <v>1.003816307596785</v>
      </c>
    </row>
    <row r="12" spans="1:8" ht="26.25" x14ac:dyDescent="0.25">
      <c r="A12" s="56" t="s">
        <v>24</v>
      </c>
      <c r="B12" s="57">
        <v>1671773</v>
      </c>
      <c r="C12" s="57">
        <f t="shared" ref="C12:C16" si="0">D12-B12</f>
        <v>6380</v>
      </c>
      <c r="D12" s="57">
        <v>1678153</v>
      </c>
      <c r="E12" s="58">
        <f t="shared" ref="E12:E53" si="1">D12/B12</f>
        <v>1.003816307596785</v>
      </c>
    </row>
    <row r="13" spans="1:8" ht="26.25" x14ac:dyDescent="0.25">
      <c r="A13" s="56" t="s">
        <v>25</v>
      </c>
      <c r="B13" s="57">
        <v>1671773</v>
      </c>
      <c r="C13" s="57">
        <f t="shared" si="0"/>
        <v>6380</v>
      </c>
      <c r="D13" s="57">
        <v>1678153</v>
      </c>
      <c r="E13" s="58">
        <f t="shared" si="1"/>
        <v>1.003816307596785</v>
      </c>
    </row>
    <row r="14" spans="1:8" x14ac:dyDescent="0.25">
      <c r="A14" s="59" t="s">
        <v>87</v>
      </c>
      <c r="B14" s="60">
        <v>1512200</v>
      </c>
      <c r="C14" s="60">
        <f t="shared" si="0"/>
        <v>0</v>
      </c>
      <c r="D14" s="60">
        <v>1512200</v>
      </c>
      <c r="E14" s="63">
        <f t="shared" si="1"/>
        <v>1</v>
      </c>
    </row>
    <row r="15" spans="1:8" x14ac:dyDescent="0.25">
      <c r="A15" s="59" t="s">
        <v>7</v>
      </c>
      <c r="B15" s="60">
        <v>1512200</v>
      </c>
      <c r="C15" s="60">
        <f t="shared" si="0"/>
        <v>0</v>
      </c>
      <c r="D15" s="60">
        <v>1512200</v>
      </c>
      <c r="E15" s="63">
        <f t="shared" si="1"/>
        <v>1</v>
      </c>
    </row>
    <row r="16" spans="1:8" x14ac:dyDescent="0.25">
      <c r="A16" s="59" t="s">
        <v>26</v>
      </c>
      <c r="B16" s="60">
        <v>1384000</v>
      </c>
      <c r="C16" s="60">
        <f t="shared" si="0"/>
        <v>0</v>
      </c>
      <c r="D16" s="60">
        <v>1384000</v>
      </c>
      <c r="E16" s="63">
        <f t="shared" si="1"/>
        <v>1</v>
      </c>
    </row>
    <row r="17" spans="1:5" x14ac:dyDescent="0.25">
      <c r="A17" s="59" t="s">
        <v>27</v>
      </c>
      <c r="B17" s="60">
        <v>1140000</v>
      </c>
      <c r="C17" s="60">
        <f t="shared" ref="C17:C29" si="2">D17-B17</f>
        <v>0</v>
      </c>
      <c r="D17" s="60">
        <v>1140000</v>
      </c>
      <c r="E17" s="63">
        <f t="shared" si="1"/>
        <v>1</v>
      </c>
    </row>
    <row r="18" spans="1:5" x14ac:dyDescent="0.25">
      <c r="A18" s="59" t="s">
        <v>28</v>
      </c>
      <c r="B18" s="60">
        <v>55000</v>
      </c>
      <c r="C18" s="60">
        <f t="shared" si="2"/>
        <v>0</v>
      </c>
      <c r="D18" s="60">
        <v>55000</v>
      </c>
      <c r="E18" s="63">
        <f t="shared" si="1"/>
        <v>1</v>
      </c>
    </row>
    <row r="19" spans="1:5" x14ac:dyDescent="0.25">
      <c r="A19" s="59" t="s">
        <v>29</v>
      </c>
      <c r="B19" s="60">
        <v>189000</v>
      </c>
      <c r="C19" s="60">
        <f t="shared" si="2"/>
        <v>0</v>
      </c>
      <c r="D19" s="60">
        <v>189000</v>
      </c>
      <c r="E19" s="63">
        <f t="shared" si="1"/>
        <v>1</v>
      </c>
    </row>
    <row r="20" spans="1:5" x14ac:dyDescent="0.25">
      <c r="A20" s="59" t="s">
        <v>30</v>
      </c>
      <c r="B20" s="60">
        <v>127700</v>
      </c>
      <c r="C20" s="60">
        <f t="shared" si="2"/>
        <v>0</v>
      </c>
      <c r="D20" s="60">
        <v>127700</v>
      </c>
      <c r="E20" s="63">
        <f t="shared" si="1"/>
        <v>1</v>
      </c>
    </row>
    <row r="21" spans="1:5" x14ac:dyDescent="0.25">
      <c r="A21" s="59" t="s">
        <v>31</v>
      </c>
      <c r="B21" s="60">
        <v>29700</v>
      </c>
      <c r="C21" s="60">
        <f t="shared" si="2"/>
        <v>0</v>
      </c>
      <c r="D21" s="60">
        <v>29700</v>
      </c>
      <c r="E21" s="63">
        <f t="shared" si="1"/>
        <v>1</v>
      </c>
    </row>
    <row r="22" spans="1:5" x14ac:dyDescent="0.25">
      <c r="A22" s="59" t="s">
        <v>32</v>
      </c>
      <c r="B22" s="60">
        <v>61000</v>
      </c>
      <c r="C22" s="60">
        <f t="shared" si="2"/>
        <v>0</v>
      </c>
      <c r="D22" s="60">
        <v>61000</v>
      </c>
      <c r="E22" s="63">
        <f t="shared" si="1"/>
        <v>1</v>
      </c>
    </row>
    <row r="23" spans="1:5" x14ac:dyDescent="0.25">
      <c r="A23" s="59" t="s">
        <v>33</v>
      </c>
      <c r="B23" s="60">
        <v>30000</v>
      </c>
      <c r="C23" s="60">
        <f t="shared" si="2"/>
        <v>0</v>
      </c>
      <c r="D23" s="60">
        <v>30000</v>
      </c>
      <c r="E23" s="63">
        <f t="shared" si="1"/>
        <v>1</v>
      </c>
    </row>
    <row r="24" spans="1:5" x14ac:dyDescent="0.25">
      <c r="A24" s="59" t="s">
        <v>35</v>
      </c>
      <c r="B24" s="60">
        <v>7000</v>
      </c>
      <c r="C24" s="60">
        <f t="shared" si="2"/>
        <v>0</v>
      </c>
      <c r="D24" s="60">
        <v>7000</v>
      </c>
      <c r="E24" s="63">
        <f t="shared" si="1"/>
        <v>1</v>
      </c>
    </row>
    <row r="25" spans="1:5" x14ac:dyDescent="0.25">
      <c r="A25" s="59" t="s">
        <v>36</v>
      </c>
      <c r="B25" s="62">
        <v>500</v>
      </c>
      <c r="C25" s="60">
        <f t="shared" si="2"/>
        <v>0</v>
      </c>
      <c r="D25" s="62">
        <v>500</v>
      </c>
      <c r="E25" s="63">
        <f t="shared" si="1"/>
        <v>1</v>
      </c>
    </row>
    <row r="26" spans="1:5" x14ac:dyDescent="0.25">
      <c r="A26" s="59" t="s">
        <v>37</v>
      </c>
      <c r="B26" s="62">
        <v>500</v>
      </c>
      <c r="C26" s="60">
        <f t="shared" si="2"/>
        <v>0</v>
      </c>
      <c r="D26" s="62">
        <v>500</v>
      </c>
      <c r="E26" s="63">
        <f t="shared" si="1"/>
        <v>1</v>
      </c>
    </row>
    <row r="27" spans="1:5" x14ac:dyDescent="0.25">
      <c r="A27" s="59" t="s">
        <v>8</v>
      </c>
      <c r="B27" s="62">
        <v>0</v>
      </c>
      <c r="C27" s="60">
        <f t="shared" si="2"/>
        <v>0</v>
      </c>
      <c r="D27" s="62">
        <v>0</v>
      </c>
      <c r="E27" s="63"/>
    </row>
    <row r="28" spans="1:5" ht="26.25" x14ac:dyDescent="0.25">
      <c r="A28" s="59" t="s">
        <v>44</v>
      </c>
      <c r="B28" s="59"/>
      <c r="C28" s="60">
        <f t="shared" si="2"/>
        <v>0</v>
      </c>
      <c r="D28" s="59"/>
      <c r="E28" s="63"/>
    </row>
    <row r="29" spans="1:5" x14ac:dyDescent="0.25">
      <c r="A29" s="59" t="s">
        <v>45</v>
      </c>
      <c r="B29" s="59"/>
      <c r="C29" s="60">
        <f t="shared" si="2"/>
        <v>0</v>
      </c>
      <c r="D29" s="59"/>
      <c r="E29" s="63"/>
    </row>
    <row r="30" spans="1:5" x14ac:dyDescent="0.25">
      <c r="A30" s="59" t="s">
        <v>88</v>
      </c>
      <c r="B30" s="60">
        <v>159573</v>
      </c>
      <c r="C30" s="60">
        <f>D30-B30</f>
        <v>6380</v>
      </c>
      <c r="D30" s="60">
        <v>165953</v>
      </c>
      <c r="E30" s="63">
        <f t="shared" si="1"/>
        <v>1.0399817011649841</v>
      </c>
    </row>
    <row r="31" spans="1:5" x14ac:dyDescent="0.25">
      <c r="A31" s="59" t="s">
        <v>7</v>
      </c>
      <c r="B31" s="60">
        <v>151823</v>
      </c>
      <c r="C31" s="60">
        <f>D31-B31</f>
        <v>6380</v>
      </c>
      <c r="D31" s="60">
        <v>158203</v>
      </c>
      <c r="E31" s="63">
        <f t="shared" si="1"/>
        <v>1.0420226184438457</v>
      </c>
    </row>
    <row r="32" spans="1:5" x14ac:dyDescent="0.25">
      <c r="A32" s="59" t="s">
        <v>26</v>
      </c>
      <c r="B32" s="60">
        <v>65920</v>
      </c>
      <c r="C32" s="60">
        <f t="shared" ref="C32:C53" si="3">D32-B32</f>
        <v>5680</v>
      </c>
      <c r="D32" s="60">
        <v>71600</v>
      </c>
      <c r="E32" s="63">
        <f t="shared" si="1"/>
        <v>1.0861650485436893</v>
      </c>
    </row>
    <row r="33" spans="1:5" x14ac:dyDescent="0.25">
      <c r="A33" s="59" t="s">
        <v>27</v>
      </c>
      <c r="B33" s="60">
        <v>49600</v>
      </c>
      <c r="C33" s="60">
        <f t="shared" si="3"/>
        <v>4000</v>
      </c>
      <c r="D33" s="60">
        <v>53600</v>
      </c>
      <c r="E33" s="63">
        <f t="shared" si="1"/>
        <v>1.0806451612903225</v>
      </c>
    </row>
    <row r="34" spans="1:5" x14ac:dyDescent="0.25">
      <c r="A34" s="59" t="s">
        <v>28</v>
      </c>
      <c r="B34" s="60">
        <v>8000</v>
      </c>
      <c r="C34" s="60">
        <f t="shared" si="3"/>
        <v>0</v>
      </c>
      <c r="D34" s="60">
        <v>8000</v>
      </c>
      <c r="E34" s="63">
        <f t="shared" si="1"/>
        <v>1</v>
      </c>
    </row>
    <row r="35" spans="1:5" x14ac:dyDescent="0.25">
      <c r="A35" s="59" t="s">
        <v>29</v>
      </c>
      <c r="B35" s="60">
        <v>8320</v>
      </c>
      <c r="C35" s="60">
        <f t="shared" si="3"/>
        <v>1680</v>
      </c>
      <c r="D35" s="60">
        <v>10000</v>
      </c>
      <c r="E35" s="63">
        <f t="shared" si="1"/>
        <v>1.2019230769230769</v>
      </c>
    </row>
    <row r="36" spans="1:5" x14ac:dyDescent="0.25">
      <c r="A36" s="59" t="s">
        <v>30</v>
      </c>
      <c r="B36" s="60">
        <v>83883</v>
      </c>
      <c r="C36" s="60">
        <f t="shared" si="3"/>
        <v>0</v>
      </c>
      <c r="D36" s="60">
        <v>83883</v>
      </c>
      <c r="E36" s="63">
        <f t="shared" si="1"/>
        <v>1</v>
      </c>
    </row>
    <row r="37" spans="1:5" x14ac:dyDescent="0.25">
      <c r="A37" s="59" t="s">
        <v>31</v>
      </c>
      <c r="B37" s="60">
        <v>20100</v>
      </c>
      <c r="C37" s="60">
        <f t="shared" si="3"/>
        <v>700</v>
      </c>
      <c r="D37" s="60">
        <v>20800</v>
      </c>
      <c r="E37" s="63">
        <f t="shared" si="1"/>
        <v>1.0348258706467661</v>
      </c>
    </row>
    <row r="38" spans="1:5" x14ac:dyDescent="0.25">
      <c r="A38" s="59" t="s">
        <v>32</v>
      </c>
      <c r="B38" s="60">
        <v>10300</v>
      </c>
      <c r="C38" s="60">
        <f t="shared" si="3"/>
        <v>0</v>
      </c>
      <c r="D38" s="60">
        <v>10300</v>
      </c>
      <c r="E38" s="63">
        <f t="shared" si="1"/>
        <v>1</v>
      </c>
    </row>
    <row r="39" spans="1:5" x14ac:dyDescent="0.25">
      <c r="A39" s="59" t="s">
        <v>33</v>
      </c>
      <c r="B39" s="60">
        <v>43180</v>
      </c>
      <c r="C39" s="60">
        <f t="shared" si="3"/>
        <v>0</v>
      </c>
      <c r="D39" s="60">
        <v>43180</v>
      </c>
      <c r="E39" s="63">
        <f t="shared" si="1"/>
        <v>1</v>
      </c>
    </row>
    <row r="40" spans="1:5" ht="26.25" x14ac:dyDescent="0.25">
      <c r="A40" s="59" t="s">
        <v>34</v>
      </c>
      <c r="B40" s="60">
        <v>8003</v>
      </c>
      <c r="C40" s="60">
        <f t="shared" si="3"/>
        <v>0</v>
      </c>
      <c r="D40" s="60">
        <v>8003</v>
      </c>
      <c r="E40" s="63">
        <f t="shared" si="1"/>
        <v>1</v>
      </c>
    </row>
    <row r="41" spans="1:5" x14ac:dyDescent="0.25">
      <c r="A41" s="59" t="s">
        <v>35</v>
      </c>
      <c r="B41" s="60">
        <v>2300</v>
      </c>
      <c r="C41" s="60">
        <f t="shared" si="3"/>
        <v>0</v>
      </c>
      <c r="D41" s="60">
        <v>2300</v>
      </c>
      <c r="E41" s="63">
        <f t="shared" si="1"/>
        <v>1</v>
      </c>
    </row>
    <row r="42" spans="1:5" x14ac:dyDescent="0.25">
      <c r="A42" s="59" t="s">
        <v>36</v>
      </c>
      <c r="B42" s="62">
        <v>120</v>
      </c>
      <c r="C42" s="60">
        <f t="shared" si="3"/>
        <v>0</v>
      </c>
      <c r="D42" s="62">
        <v>120</v>
      </c>
      <c r="E42" s="63">
        <f t="shared" si="1"/>
        <v>1</v>
      </c>
    </row>
    <row r="43" spans="1:5" x14ac:dyDescent="0.25">
      <c r="A43" s="59" t="s">
        <v>37</v>
      </c>
      <c r="B43" s="62">
        <v>120</v>
      </c>
      <c r="C43" s="60">
        <f t="shared" si="3"/>
        <v>0</v>
      </c>
      <c r="D43" s="62">
        <v>120</v>
      </c>
      <c r="E43" s="63">
        <f t="shared" si="1"/>
        <v>1</v>
      </c>
    </row>
    <row r="44" spans="1:5" ht="26.25" x14ac:dyDescent="0.25">
      <c r="A44" s="59" t="s">
        <v>38</v>
      </c>
      <c r="B44" s="59"/>
      <c r="C44" s="60">
        <f t="shared" si="3"/>
        <v>0</v>
      </c>
      <c r="D44" s="59"/>
      <c r="E44" s="63" t="e">
        <f t="shared" si="1"/>
        <v>#DIV/0!</v>
      </c>
    </row>
    <row r="45" spans="1:5" ht="26.25" x14ac:dyDescent="0.25">
      <c r="A45" s="59" t="s">
        <v>39</v>
      </c>
      <c r="B45" s="59"/>
      <c r="C45" s="60">
        <f t="shared" si="3"/>
        <v>0</v>
      </c>
      <c r="D45" s="59"/>
      <c r="E45" s="63" t="e">
        <f t="shared" si="1"/>
        <v>#DIV/0!</v>
      </c>
    </row>
    <row r="46" spans="1:5" ht="26.25" x14ac:dyDescent="0.25">
      <c r="A46" s="59" t="s">
        <v>40</v>
      </c>
      <c r="B46" s="60">
        <v>1000</v>
      </c>
      <c r="C46" s="60">
        <f t="shared" si="3"/>
        <v>0</v>
      </c>
      <c r="D46" s="60">
        <v>1000</v>
      </c>
      <c r="E46" s="63">
        <f t="shared" si="1"/>
        <v>1</v>
      </c>
    </row>
    <row r="47" spans="1:5" ht="26.25" x14ac:dyDescent="0.25">
      <c r="A47" s="59" t="s">
        <v>41</v>
      </c>
      <c r="B47" s="60">
        <v>1000</v>
      </c>
      <c r="C47" s="60">
        <f t="shared" si="3"/>
        <v>0</v>
      </c>
      <c r="D47" s="60">
        <v>1000</v>
      </c>
      <c r="E47" s="63">
        <f t="shared" si="1"/>
        <v>1</v>
      </c>
    </row>
    <row r="48" spans="1:5" x14ac:dyDescent="0.25">
      <c r="A48" s="59" t="s">
        <v>42</v>
      </c>
      <c r="B48" s="62">
        <v>900</v>
      </c>
      <c r="C48" s="60">
        <f t="shared" si="3"/>
        <v>0</v>
      </c>
      <c r="D48" s="62">
        <v>900</v>
      </c>
      <c r="E48" s="63">
        <f t="shared" si="1"/>
        <v>1</v>
      </c>
    </row>
    <row r="49" spans="1:5" x14ac:dyDescent="0.25">
      <c r="A49" s="59" t="s">
        <v>43</v>
      </c>
      <c r="B49" s="62">
        <v>900</v>
      </c>
      <c r="C49" s="60">
        <f t="shared" si="3"/>
        <v>0</v>
      </c>
      <c r="D49" s="62">
        <v>900</v>
      </c>
      <c r="E49" s="63">
        <f t="shared" si="1"/>
        <v>1</v>
      </c>
    </row>
    <row r="50" spans="1:5" x14ac:dyDescent="0.25">
      <c r="A50" s="59" t="s">
        <v>8</v>
      </c>
      <c r="B50" s="60">
        <v>7750</v>
      </c>
      <c r="C50" s="60">
        <f t="shared" si="3"/>
        <v>0</v>
      </c>
      <c r="D50" s="60">
        <v>7750</v>
      </c>
      <c r="E50" s="63">
        <f t="shared" si="1"/>
        <v>1</v>
      </c>
    </row>
    <row r="51" spans="1:5" ht="26.25" x14ac:dyDescent="0.25">
      <c r="A51" s="59" t="s">
        <v>46</v>
      </c>
      <c r="B51" s="60">
        <v>7750</v>
      </c>
      <c r="C51" s="60">
        <f t="shared" si="3"/>
        <v>0</v>
      </c>
      <c r="D51" s="60">
        <v>7750</v>
      </c>
      <c r="E51" s="63">
        <f t="shared" si="1"/>
        <v>1</v>
      </c>
    </row>
    <row r="52" spans="1:5" x14ac:dyDescent="0.25">
      <c r="A52" s="59" t="s">
        <v>47</v>
      </c>
      <c r="B52" s="60">
        <v>5000</v>
      </c>
      <c r="C52" s="60">
        <f t="shared" si="3"/>
        <v>0</v>
      </c>
      <c r="D52" s="60">
        <v>5000</v>
      </c>
      <c r="E52" s="63">
        <f t="shared" si="1"/>
        <v>1</v>
      </c>
    </row>
    <row r="53" spans="1:5" ht="26.25" x14ac:dyDescent="0.25">
      <c r="A53" s="59" t="s">
        <v>48</v>
      </c>
      <c r="B53" s="60">
        <v>2750</v>
      </c>
      <c r="C53" s="60">
        <f t="shared" si="3"/>
        <v>0</v>
      </c>
      <c r="D53" s="60">
        <v>2750</v>
      </c>
      <c r="E53" s="63">
        <f t="shared" si="1"/>
        <v>1</v>
      </c>
    </row>
  </sheetData>
  <mergeCells count="4">
    <mergeCell ref="A1:E1"/>
    <mergeCell ref="A7:E8"/>
    <mergeCell ref="A2:D3"/>
    <mergeCell ref="A5:D5"/>
  </mergeCells>
  <pageMargins left="0.70866141732283472" right="0.70866141732283472" top="0.74803149606299213" bottom="0.74803149606299213" header="0.31496062992125984" footer="0.31496062992125984"/>
  <pageSetup paperSize="9" fitToWidth="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EEF6-71A7-4C7A-B717-0EDE1EC673AF}">
  <sheetPr>
    <pageSetUpPr fitToPage="1"/>
  </sheetPr>
  <dimension ref="A1:H25"/>
  <sheetViews>
    <sheetView workbookViewId="0">
      <selection activeCell="E16" sqref="E16"/>
    </sheetView>
  </sheetViews>
  <sheetFormatPr defaultRowHeight="15" x14ac:dyDescent="0.25"/>
  <cols>
    <col min="1" max="1" width="9.42578125" customWidth="1"/>
    <col min="2" max="2" width="11.7109375" customWidth="1"/>
    <col min="4" max="4" width="42.28515625" customWidth="1"/>
    <col min="5" max="7" width="20.7109375" customWidth="1"/>
  </cols>
  <sheetData>
    <row r="1" spans="1:8" ht="15.75" x14ac:dyDescent="0.25">
      <c r="A1" s="65" t="s">
        <v>153</v>
      </c>
      <c r="B1" s="65"/>
      <c r="C1" s="65"/>
      <c r="D1" s="65"/>
      <c r="E1" s="65"/>
      <c r="F1" s="65"/>
      <c r="G1" s="65"/>
      <c r="H1" s="65"/>
    </row>
    <row r="3" spans="1:8" x14ac:dyDescent="0.25">
      <c r="A3" s="66" t="s">
        <v>0</v>
      </c>
      <c r="B3" s="66"/>
      <c r="C3" s="66"/>
      <c r="D3" s="66"/>
      <c r="E3" s="66"/>
      <c r="F3" s="66"/>
      <c r="G3" s="66"/>
      <c r="H3" s="66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5" spans="1:8" x14ac:dyDescent="0.25">
      <c r="A5" s="66" t="s">
        <v>90</v>
      </c>
      <c r="B5" s="66"/>
      <c r="C5" s="66"/>
      <c r="D5" s="66"/>
      <c r="E5" s="66"/>
      <c r="F5" s="66"/>
      <c r="G5" s="66"/>
      <c r="H5" s="66"/>
    </row>
    <row r="7" spans="1:8" ht="25.5" x14ac:dyDescent="0.25">
      <c r="A7" s="25" t="s">
        <v>91</v>
      </c>
      <c r="B7" s="25" t="s">
        <v>92</v>
      </c>
      <c r="C7" s="25"/>
      <c r="D7" s="25" t="s">
        <v>93</v>
      </c>
      <c r="E7" s="25" t="s">
        <v>119</v>
      </c>
      <c r="F7" s="25" t="s">
        <v>3</v>
      </c>
      <c r="G7" s="25" t="s">
        <v>120</v>
      </c>
    </row>
    <row r="8" spans="1:8" x14ac:dyDescent="0.25">
      <c r="A8" s="26"/>
      <c r="B8" s="26"/>
      <c r="C8" s="26"/>
      <c r="D8" s="26" t="s">
        <v>94</v>
      </c>
      <c r="E8" s="10">
        <v>0</v>
      </c>
      <c r="F8" s="10">
        <v>0</v>
      </c>
      <c r="G8" s="10">
        <v>0</v>
      </c>
    </row>
    <row r="9" spans="1:8" x14ac:dyDescent="0.25">
      <c r="A9" s="27">
        <v>84</v>
      </c>
      <c r="B9" s="27"/>
      <c r="C9" s="27"/>
      <c r="D9" s="27" t="s">
        <v>95</v>
      </c>
      <c r="E9" s="10">
        <v>0</v>
      </c>
      <c r="F9" s="10">
        <v>0</v>
      </c>
      <c r="G9" s="10">
        <v>0</v>
      </c>
    </row>
    <row r="10" spans="1:8" ht="26.25" x14ac:dyDescent="0.25">
      <c r="A10" s="27"/>
      <c r="B10" s="28" t="s">
        <v>96</v>
      </c>
      <c r="C10" s="29"/>
      <c r="D10" s="30" t="s">
        <v>97</v>
      </c>
      <c r="E10" s="10">
        <v>0</v>
      </c>
      <c r="F10" s="10">
        <v>0</v>
      </c>
      <c r="G10" s="10">
        <v>0</v>
      </c>
    </row>
    <row r="11" spans="1:8" ht="26.25" x14ac:dyDescent="0.25">
      <c r="A11" s="27"/>
      <c r="B11" s="29"/>
      <c r="C11" s="29">
        <v>8443</v>
      </c>
      <c r="D11" s="30" t="s">
        <v>98</v>
      </c>
      <c r="E11" s="10">
        <v>0</v>
      </c>
      <c r="F11" s="10">
        <v>0</v>
      </c>
      <c r="G11" s="10">
        <v>0</v>
      </c>
    </row>
    <row r="12" spans="1:8" ht="26.25" x14ac:dyDescent="0.25">
      <c r="A12" s="27"/>
      <c r="B12" s="29"/>
      <c r="C12" s="29">
        <v>8444</v>
      </c>
      <c r="D12" s="30" t="s">
        <v>99</v>
      </c>
      <c r="E12" s="10">
        <v>0</v>
      </c>
      <c r="F12" s="10">
        <v>0</v>
      </c>
      <c r="G12" s="10">
        <v>0</v>
      </c>
    </row>
    <row r="13" spans="1:8" ht="26.25" x14ac:dyDescent="0.25">
      <c r="A13" s="27"/>
      <c r="B13" s="29"/>
      <c r="C13" s="29">
        <v>8445</v>
      </c>
      <c r="D13" s="30" t="s">
        <v>100</v>
      </c>
      <c r="E13" s="10">
        <v>0</v>
      </c>
      <c r="F13" s="10">
        <v>0</v>
      </c>
      <c r="G13" s="10">
        <v>0</v>
      </c>
    </row>
    <row r="14" spans="1:8" ht="26.25" x14ac:dyDescent="0.25">
      <c r="A14" s="27"/>
      <c r="B14" s="29"/>
      <c r="C14" s="29">
        <v>8446</v>
      </c>
      <c r="D14" s="30" t="s">
        <v>101</v>
      </c>
      <c r="E14" s="10">
        <v>0</v>
      </c>
      <c r="F14" s="10">
        <v>0</v>
      </c>
      <c r="G14" s="10">
        <v>0</v>
      </c>
    </row>
    <row r="15" spans="1:8" ht="26.25" x14ac:dyDescent="0.25">
      <c r="A15" s="27"/>
      <c r="B15" s="29"/>
      <c r="C15" s="29">
        <v>8447</v>
      </c>
      <c r="D15" s="30" t="s">
        <v>102</v>
      </c>
      <c r="E15" s="10">
        <v>0</v>
      </c>
      <c r="F15" s="10">
        <v>0</v>
      </c>
      <c r="G15" s="10">
        <v>0</v>
      </c>
    </row>
    <row r="16" spans="1:8" ht="26.25" x14ac:dyDescent="0.25">
      <c r="A16" s="27"/>
      <c r="B16" s="29"/>
      <c r="C16" s="29">
        <v>8448</v>
      </c>
      <c r="D16" s="30" t="s">
        <v>103</v>
      </c>
      <c r="E16" s="10">
        <v>0</v>
      </c>
      <c r="F16" s="10">
        <v>0</v>
      </c>
      <c r="G16" s="10">
        <v>0</v>
      </c>
    </row>
    <row r="17" spans="1:7" ht="25.5" x14ac:dyDescent="0.25">
      <c r="A17" s="31"/>
      <c r="B17" s="31"/>
      <c r="C17" s="31"/>
      <c r="D17" s="32" t="s">
        <v>104</v>
      </c>
      <c r="E17" s="10">
        <v>0</v>
      </c>
      <c r="F17" s="10">
        <v>0</v>
      </c>
      <c r="G17" s="10">
        <v>0</v>
      </c>
    </row>
    <row r="18" spans="1:7" ht="45" x14ac:dyDescent="0.25">
      <c r="A18" s="33">
        <v>54</v>
      </c>
      <c r="B18" s="33"/>
      <c r="C18" s="33"/>
      <c r="D18" s="11" t="s">
        <v>105</v>
      </c>
      <c r="E18" s="10">
        <v>0</v>
      </c>
      <c r="F18" s="10">
        <v>0</v>
      </c>
      <c r="G18" s="10">
        <v>0</v>
      </c>
    </row>
    <row r="19" spans="1:7" ht="39" x14ac:dyDescent="0.25">
      <c r="A19" s="33"/>
      <c r="B19" s="33">
        <v>544</v>
      </c>
      <c r="C19" s="33"/>
      <c r="D19" s="34" t="s">
        <v>106</v>
      </c>
      <c r="E19" s="10">
        <v>0</v>
      </c>
      <c r="F19" s="10">
        <v>0</v>
      </c>
      <c r="G19" s="10">
        <v>0</v>
      </c>
    </row>
    <row r="20" spans="1:7" ht="26.25" x14ac:dyDescent="0.25">
      <c r="A20" s="33"/>
      <c r="B20" s="33"/>
      <c r="C20" s="35" t="s">
        <v>107</v>
      </c>
      <c r="D20" s="34" t="s">
        <v>108</v>
      </c>
      <c r="E20" s="10">
        <v>0</v>
      </c>
      <c r="F20" s="10">
        <v>0</v>
      </c>
      <c r="G20" s="10">
        <v>0</v>
      </c>
    </row>
    <row r="21" spans="1:7" ht="26.25" x14ac:dyDescent="0.25">
      <c r="A21" s="27"/>
      <c r="B21" s="27"/>
      <c r="C21" s="35" t="s">
        <v>109</v>
      </c>
      <c r="D21" s="34" t="s">
        <v>110</v>
      </c>
      <c r="E21" s="10">
        <v>0</v>
      </c>
      <c r="F21" s="10">
        <v>0</v>
      </c>
      <c r="G21" s="10">
        <v>0</v>
      </c>
    </row>
    <row r="22" spans="1:7" ht="39" x14ac:dyDescent="0.25">
      <c r="A22" s="33"/>
      <c r="B22" s="33"/>
      <c r="C22" s="35" t="s">
        <v>111</v>
      </c>
      <c r="D22" s="34" t="s">
        <v>112</v>
      </c>
      <c r="E22" s="10">
        <v>0</v>
      </c>
      <c r="F22" s="10">
        <v>0</v>
      </c>
      <c r="G22" s="10">
        <v>0</v>
      </c>
    </row>
    <row r="23" spans="1:7" ht="26.25" x14ac:dyDescent="0.25">
      <c r="A23" s="10"/>
      <c r="B23" s="10"/>
      <c r="C23" s="35" t="s">
        <v>113</v>
      </c>
      <c r="D23" s="34" t="s">
        <v>114</v>
      </c>
      <c r="E23" s="10">
        <v>0</v>
      </c>
      <c r="F23" s="10">
        <v>0</v>
      </c>
      <c r="G23" s="10">
        <v>0</v>
      </c>
    </row>
    <row r="24" spans="1:7" ht="26.25" x14ac:dyDescent="0.25">
      <c r="A24" s="10"/>
      <c r="B24" s="10"/>
      <c r="C24" s="35" t="s">
        <v>115</v>
      </c>
      <c r="D24" s="34" t="s">
        <v>116</v>
      </c>
      <c r="E24" s="10">
        <v>0</v>
      </c>
      <c r="F24" s="10">
        <v>0</v>
      </c>
      <c r="G24" s="10">
        <v>0</v>
      </c>
    </row>
    <row r="25" spans="1:7" ht="26.25" x14ac:dyDescent="0.25">
      <c r="A25" s="10"/>
      <c r="B25" s="10"/>
      <c r="C25" s="35" t="s">
        <v>117</v>
      </c>
      <c r="D25" s="34" t="s">
        <v>118</v>
      </c>
      <c r="E25" s="10">
        <v>0</v>
      </c>
      <c r="F25" s="10">
        <v>0</v>
      </c>
      <c r="G25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25A6-8419-4B03-9350-22D25F302792}">
  <sheetPr>
    <pageSetUpPr fitToPage="1"/>
  </sheetPr>
  <dimension ref="A1:H13"/>
  <sheetViews>
    <sheetView workbookViewId="0">
      <selection sqref="A1:H1"/>
    </sheetView>
  </sheetViews>
  <sheetFormatPr defaultRowHeight="15" x14ac:dyDescent="0.25"/>
  <cols>
    <col min="4" max="4" width="36.7109375" customWidth="1"/>
    <col min="5" max="7" width="20.7109375" customWidth="1"/>
  </cols>
  <sheetData>
    <row r="1" spans="1:8" ht="15.75" x14ac:dyDescent="0.25">
      <c r="A1" s="65" t="s">
        <v>153</v>
      </c>
      <c r="B1" s="65"/>
      <c r="C1" s="65"/>
      <c r="D1" s="65"/>
      <c r="E1" s="65"/>
      <c r="F1" s="65"/>
      <c r="G1" s="65"/>
      <c r="H1" s="65"/>
    </row>
    <row r="3" spans="1:8" x14ac:dyDescent="0.25">
      <c r="A3" s="66" t="s">
        <v>0</v>
      </c>
      <c r="B3" s="66"/>
      <c r="C3" s="66"/>
      <c r="D3" s="66"/>
      <c r="E3" s="66"/>
      <c r="F3" s="66"/>
      <c r="G3" s="66"/>
      <c r="H3" s="42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5" spans="1:8" x14ac:dyDescent="0.25">
      <c r="A5" s="66" t="s">
        <v>122</v>
      </c>
      <c r="B5" s="66"/>
      <c r="C5" s="66"/>
      <c r="D5" s="66"/>
      <c r="E5" s="66"/>
      <c r="F5" s="66"/>
      <c r="G5" s="66"/>
      <c r="H5" s="42"/>
    </row>
    <row r="7" spans="1:8" ht="26.25" customHeight="1" x14ac:dyDescent="0.25">
      <c r="A7" s="36" t="s">
        <v>123</v>
      </c>
      <c r="B7" s="25" t="s">
        <v>124</v>
      </c>
      <c r="C7" s="25" t="s">
        <v>125</v>
      </c>
      <c r="D7" s="25" t="s">
        <v>93</v>
      </c>
      <c r="E7" s="25" t="s">
        <v>128</v>
      </c>
      <c r="F7" s="25" t="s">
        <v>3</v>
      </c>
      <c r="G7" s="25" t="s">
        <v>129</v>
      </c>
    </row>
    <row r="8" spans="1:8" ht="25.5" x14ac:dyDescent="0.25">
      <c r="A8" s="26">
        <v>8</v>
      </c>
      <c r="B8" s="26"/>
      <c r="C8" s="26"/>
      <c r="D8" s="26" t="s">
        <v>94</v>
      </c>
      <c r="E8" s="10">
        <v>0</v>
      </c>
      <c r="F8" s="10">
        <v>0</v>
      </c>
      <c r="G8" s="10">
        <v>0</v>
      </c>
    </row>
    <row r="9" spans="1:8" x14ac:dyDescent="0.25">
      <c r="A9" s="26"/>
      <c r="B9" s="27">
        <v>84</v>
      </c>
      <c r="C9" s="27"/>
      <c r="D9" s="27" t="s">
        <v>95</v>
      </c>
      <c r="E9" s="10">
        <v>0</v>
      </c>
      <c r="F9" s="10">
        <v>0</v>
      </c>
      <c r="G9" s="10">
        <v>0</v>
      </c>
    </row>
    <row r="10" spans="1:8" x14ac:dyDescent="0.25">
      <c r="A10" s="37"/>
      <c r="B10" s="37"/>
      <c r="C10" s="38">
        <v>8</v>
      </c>
      <c r="D10" s="39" t="s">
        <v>126</v>
      </c>
      <c r="E10" s="10">
        <v>0</v>
      </c>
      <c r="F10" s="10">
        <v>0</v>
      </c>
      <c r="G10" s="10">
        <v>0</v>
      </c>
    </row>
    <row r="11" spans="1:8" ht="25.5" x14ac:dyDescent="0.25">
      <c r="A11" s="31">
        <v>5</v>
      </c>
      <c r="B11" s="31"/>
      <c r="C11" s="31"/>
      <c r="D11" s="32" t="s">
        <v>104</v>
      </c>
      <c r="E11" s="10">
        <v>0</v>
      </c>
      <c r="F11" s="10">
        <v>0</v>
      </c>
      <c r="G11" s="10">
        <v>0</v>
      </c>
    </row>
    <row r="12" spans="1:8" ht="25.5" x14ac:dyDescent="0.25">
      <c r="A12" s="27"/>
      <c r="B12" s="27">
        <v>54</v>
      </c>
      <c r="C12" s="27"/>
      <c r="D12" s="40" t="s">
        <v>127</v>
      </c>
      <c r="E12" s="10">
        <v>0</v>
      </c>
      <c r="F12" s="10">
        <v>0</v>
      </c>
      <c r="G12" s="10">
        <v>0</v>
      </c>
    </row>
    <row r="13" spans="1:8" x14ac:dyDescent="0.25">
      <c r="A13" s="27"/>
      <c r="B13" s="27"/>
      <c r="C13" s="38">
        <v>8</v>
      </c>
      <c r="D13" s="41" t="s">
        <v>126</v>
      </c>
      <c r="E13" s="10">
        <v>0</v>
      </c>
      <c r="F13" s="10">
        <v>0</v>
      </c>
      <c r="G13" s="10">
        <v>0</v>
      </c>
    </row>
  </sheetData>
  <mergeCells count="3">
    <mergeCell ref="A1:H1"/>
    <mergeCell ref="A5:G5"/>
    <mergeCell ref="A3:G3"/>
  </mergeCells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FC39-5077-4753-B9A3-11FBF3FE14FF}">
  <sheetPr>
    <pageSetUpPr fitToPage="1"/>
  </sheetPr>
  <dimension ref="A1:I189"/>
  <sheetViews>
    <sheetView workbookViewId="0">
      <selection activeCell="D9" sqref="D9"/>
    </sheetView>
  </sheetViews>
  <sheetFormatPr defaultRowHeight="15" x14ac:dyDescent="0.25"/>
  <cols>
    <col min="1" max="1" width="45.85546875" customWidth="1"/>
    <col min="2" max="5" width="20.7109375" customWidth="1"/>
  </cols>
  <sheetData>
    <row r="1" spans="1:9" ht="15.75" x14ac:dyDescent="0.25">
      <c r="A1" s="65" t="s">
        <v>152</v>
      </c>
      <c r="B1" s="65"/>
      <c r="C1" s="65"/>
      <c r="D1" s="65"/>
      <c r="E1" s="65"/>
      <c r="F1" s="46"/>
      <c r="G1" s="46"/>
      <c r="H1" s="46"/>
      <c r="I1" s="46"/>
    </row>
    <row r="3" spans="1:9" x14ac:dyDescent="0.25">
      <c r="A3" s="68" t="s">
        <v>121</v>
      </c>
      <c r="B3" s="68"/>
      <c r="C3" s="68"/>
      <c r="D3" s="68"/>
      <c r="E3" s="68"/>
      <c r="F3" s="68"/>
      <c r="G3" s="68"/>
    </row>
    <row r="4" spans="1:9" ht="15.75" thickBot="1" x14ac:dyDescent="0.3"/>
    <row r="5" spans="1:9" ht="15.75" thickBot="1" x14ac:dyDescent="0.3">
      <c r="A5" s="15" t="s">
        <v>2</v>
      </c>
      <c r="B5" s="15" t="s">
        <v>21</v>
      </c>
      <c r="C5" s="15" t="s">
        <v>49</v>
      </c>
      <c r="D5" s="15" t="s">
        <v>68</v>
      </c>
      <c r="E5" s="15" t="s">
        <v>22</v>
      </c>
    </row>
    <row r="6" spans="1:9" x14ac:dyDescent="0.25">
      <c r="A6" s="56" t="s">
        <v>23</v>
      </c>
      <c r="B6" s="57">
        <v>1671773</v>
      </c>
      <c r="C6" s="57">
        <f t="shared" ref="C6:C13" si="0">D6-B6</f>
        <v>6380</v>
      </c>
      <c r="D6" s="57">
        <v>1678153</v>
      </c>
      <c r="E6" s="58">
        <f>D6/B6</f>
        <v>1.003816307596785</v>
      </c>
    </row>
    <row r="7" spans="1:9" ht="26.25" x14ac:dyDescent="0.25">
      <c r="A7" s="56" t="s">
        <v>24</v>
      </c>
      <c r="B7" s="57">
        <v>1671773</v>
      </c>
      <c r="C7" s="57">
        <f t="shared" si="0"/>
        <v>6380</v>
      </c>
      <c r="D7" s="57">
        <v>1678153</v>
      </c>
      <c r="E7" s="58">
        <f t="shared" ref="E7:E70" si="1">D7/B7</f>
        <v>1.003816307596785</v>
      </c>
    </row>
    <row r="8" spans="1:9" ht="26.25" x14ac:dyDescent="0.25">
      <c r="A8" s="56" t="s">
        <v>25</v>
      </c>
      <c r="B8" s="57">
        <v>1671773</v>
      </c>
      <c r="C8" s="57">
        <f t="shared" si="0"/>
        <v>6380</v>
      </c>
      <c r="D8" s="57">
        <v>1678153</v>
      </c>
      <c r="E8" s="58">
        <f t="shared" si="1"/>
        <v>1.003816307596785</v>
      </c>
    </row>
    <row r="9" spans="1:9" x14ac:dyDescent="0.25">
      <c r="A9" s="56" t="s">
        <v>130</v>
      </c>
      <c r="B9" s="57">
        <v>122200</v>
      </c>
      <c r="C9" s="57">
        <f t="shared" si="0"/>
        <v>0</v>
      </c>
      <c r="D9" s="57">
        <v>122200</v>
      </c>
      <c r="E9" s="58">
        <f t="shared" si="1"/>
        <v>1</v>
      </c>
    </row>
    <row r="10" spans="1:9" ht="26.25" x14ac:dyDescent="0.25">
      <c r="A10" s="56" t="s">
        <v>131</v>
      </c>
      <c r="B10" s="57">
        <v>28200</v>
      </c>
      <c r="C10" s="57">
        <f t="shared" si="0"/>
        <v>0</v>
      </c>
      <c r="D10" s="57">
        <v>28200</v>
      </c>
      <c r="E10" s="58">
        <f t="shared" si="1"/>
        <v>1</v>
      </c>
    </row>
    <row r="11" spans="1:9" x14ac:dyDescent="0.25">
      <c r="A11" s="59" t="s">
        <v>87</v>
      </c>
      <c r="B11" s="60">
        <v>28200</v>
      </c>
      <c r="C11" s="60">
        <f t="shared" si="0"/>
        <v>0</v>
      </c>
      <c r="D11" s="60">
        <v>28200</v>
      </c>
      <c r="E11" s="58">
        <f t="shared" si="1"/>
        <v>1</v>
      </c>
    </row>
    <row r="12" spans="1:9" x14ac:dyDescent="0.25">
      <c r="A12" s="56" t="s">
        <v>73</v>
      </c>
      <c r="B12" s="57">
        <v>28200</v>
      </c>
      <c r="C12" s="57">
        <f t="shared" si="0"/>
        <v>0</v>
      </c>
      <c r="D12" s="57">
        <v>28200</v>
      </c>
      <c r="E12" s="58">
        <f t="shared" si="1"/>
        <v>1</v>
      </c>
    </row>
    <row r="13" spans="1:9" x14ac:dyDescent="0.25">
      <c r="A13" s="56" t="s">
        <v>7</v>
      </c>
      <c r="B13" s="57">
        <v>28200</v>
      </c>
      <c r="C13" s="57">
        <f t="shared" si="0"/>
        <v>0</v>
      </c>
      <c r="D13" s="57">
        <v>28200</v>
      </c>
      <c r="E13" s="58">
        <f t="shared" si="1"/>
        <v>1</v>
      </c>
    </row>
    <row r="14" spans="1:9" x14ac:dyDescent="0.25">
      <c r="A14" s="59" t="s">
        <v>30</v>
      </c>
      <c r="B14" s="60">
        <v>27700</v>
      </c>
      <c r="C14" s="60">
        <f t="shared" ref="C14:C20" si="2">D14-B14</f>
        <v>0</v>
      </c>
      <c r="D14" s="60">
        <v>27700</v>
      </c>
      <c r="E14" s="58">
        <f t="shared" si="1"/>
        <v>1</v>
      </c>
    </row>
    <row r="15" spans="1:9" x14ac:dyDescent="0.25">
      <c r="A15" s="59" t="s">
        <v>31</v>
      </c>
      <c r="B15" s="60">
        <v>3700</v>
      </c>
      <c r="C15" s="60">
        <f t="shared" si="2"/>
        <v>0</v>
      </c>
      <c r="D15" s="60">
        <v>3700</v>
      </c>
      <c r="E15" s="58">
        <f t="shared" si="1"/>
        <v>1</v>
      </c>
    </row>
    <row r="16" spans="1:9" x14ac:dyDescent="0.25">
      <c r="A16" s="59" t="s">
        <v>32</v>
      </c>
      <c r="B16" s="60">
        <v>10000</v>
      </c>
      <c r="C16" s="60">
        <f t="shared" si="2"/>
        <v>0</v>
      </c>
      <c r="D16" s="60">
        <v>10000</v>
      </c>
      <c r="E16" s="58">
        <f t="shared" si="1"/>
        <v>1</v>
      </c>
    </row>
    <row r="17" spans="1:5" x14ac:dyDescent="0.25">
      <c r="A17" s="59" t="s">
        <v>33</v>
      </c>
      <c r="B17" s="60">
        <v>12000</v>
      </c>
      <c r="C17" s="60">
        <f t="shared" si="2"/>
        <v>0</v>
      </c>
      <c r="D17" s="60">
        <v>12000</v>
      </c>
      <c r="E17" s="58">
        <f t="shared" si="1"/>
        <v>1</v>
      </c>
    </row>
    <row r="18" spans="1:5" x14ac:dyDescent="0.25">
      <c r="A18" s="59" t="s">
        <v>35</v>
      </c>
      <c r="B18" s="60">
        <v>2000</v>
      </c>
      <c r="C18" s="60">
        <f t="shared" si="2"/>
        <v>0</v>
      </c>
      <c r="D18" s="60">
        <v>2000</v>
      </c>
      <c r="E18" s="58">
        <f t="shared" si="1"/>
        <v>1</v>
      </c>
    </row>
    <row r="19" spans="1:5" x14ac:dyDescent="0.25">
      <c r="A19" s="59" t="s">
        <v>36</v>
      </c>
      <c r="B19" s="62">
        <v>500</v>
      </c>
      <c r="C19" s="60">
        <f t="shared" si="2"/>
        <v>0</v>
      </c>
      <c r="D19" s="62">
        <v>500</v>
      </c>
      <c r="E19" s="58">
        <f t="shared" si="1"/>
        <v>1</v>
      </c>
    </row>
    <row r="20" spans="1:5" x14ac:dyDescent="0.25">
      <c r="A20" s="59" t="s">
        <v>37</v>
      </c>
      <c r="B20" s="62">
        <v>500</v>
      </c>
      <c r="C20" s="60">
        <f t="shared" si="2"/>
        <v>0</v>
      </c>
      <c r="D20" s="62">
        <v>500</v>
      </c>
      <c r="E20" s="58">
        <f t="shared" si="1"/>
        <v>1</v>
      </c>
    </row>
    <row r="21" spans="1:5" ht="26.25" x14ac:dyDescent="0.25">
      <c r="A21" s="56" t="s">
        <v>132</v>
      </c>
      <c r="B21" s="57">
        <v>89000</v>
      </c>
      <c r="C21" s="57">
        <f>D21-B21</f>
        <v>0</v>
      </c>
      <c r="D21" s="57">
        <v>89000</v>
      </c>
      <c r="E21" s="58">
        <f t="shared" si="1"/>
        <v>1</v>
      </c>
    </row>
    <row r="22" spans="1:5" x14ac:dyDescent="0.25">
      <c r="A22" s="59" t="s">
        <v>87</v>
      </c>
      <c r="B22" s="60">
        <v>89000</v>
      </c>
      <c r="C22" s="60">
        <f>D22-B22</f>
        <v>0</v>
      </c>
      <c r="D22" s="60">
        <v>89000</v>
      </c>
      <c r="E22" s="58">
        <f t="shared" si="1"/>
        <v>1</v>
      </c>
    </row>
    <row r="23" spans="1:5" x14ac:dyDescent="0.25">
      <c r="A23" s="56" t="s">
        <v>73</v>
      </c>
      <c r="B23" s="57">
        <v>89000</v>
      </c>
      <c r="C23" s="57">
        <f>D23-B23</f>
        <v>0</v>
      </c>
      <c r="D23" s="57">
        <v>89000</v>
      </c>
      <c r="E23" s="58">
        <f t="shared" si="1"/>
        <v>1</v>
      </c>
    </row>
    <row r="24" spans="1:5" x14ac:dyDescent="0.25">
      <c r="A24" s="56" t="s">
        <v>7</v>
      </c>
      <c r="B24" s="57">
        <v>89000</v>
      </c>
      <c r="C24" s="57">
        <f>D24-B24</f>
        <v>0</v>
      </c>
      <c r="D24" s="57">
        <v>89000</v>
      </c>
      <c r="E24" s="58">
        <f t="shared" si="1"/>
        <v>1</v>
      </c>
    </row>
    <row r="25" spans="1:5" x14ac:dyDescent="0.25">
      <c r="A25" s="59" t="s">
        <v>30</v>
      </c>
      <c r="B25" s="60">
        <v>89000</v>
      </c>
      <c r="C25" s="60">
        <f t="shared" ref="C25:C28" si="3">D25-B25</f>
        <v>0</v>
      </c>
      <c r="D25" s="60">
        <v>89000</v>
      </c>
      <c r="E25" s="58">
        <f t="shared" si="1"/>
        <v>1</v>
      </c>
    </row>
    <row r="26" spans="1:5" x14ac:dyDescent="0.25">
      <c r="A26" s="59" t="s">
        <v>31</v>
      </c>
      <c r="B26" s="60">
        <v>26000</v>
      </c>
      <c r="C26" s="60">
        <f t="shared" si="3"/>
        <v>0</v>
      </c>
      <c r="D26" s="60">
        <v>26000</v>
      </c>
      <c r="E26" s="58">
        <f t="shared" si="1"/>
        <v>1</v>
      </c>
    </row>
    <row r="27" spans="1:5" x14ac:dyDescent="0.25">
      <c r="A27" s="59" t="s">
        <v>32</v>
      </c>
      <c r="B27" s="60">
        <v>51000</v>
      </c>
      <c r="C27" s="60">
        <f t="shared" si="3"/>
        <v>0</v>
      </c>
      <c r="D27" s="60">
        <v>51000</v>
      </c>
      <c r="E27" s="58">
        <f t="shared" si="1"/>
        <v>1</v>
      </c>
    </row>
    <row r="28" spans="1:5" x14ac:dyDescent="0.25">
      <c r="A28" s="59" t="s">
        <v>33</v>
      </c>
      <c r="B28" s="60">
        <v>12000</v>
      </c>
      <c r="C28" s="60">
        <f t="shared" si="3"/>
        <v>0</v>
      </c>
      <c r="D28" s="60">
        <v>12000</v>
      </c>
      <c r="E28" s="58">
        <f t="shared" si="1"/>
        <v>1</v>
      </c>
    </row>
    <row r="29" spans="1:5" x14ac:dyDescent="0.25">
      <c r="A29" s="56" t="s">
        <v>133</v>
      </c>
      <c r="B29" s="57">
        <v>5000</v>
      </c>
      <c r="C29" s="57">
        <f>D29-B29</f>
        <v>0</v>
      </c>
      <c r="D29" s="57">
        <v>5000</v>
      </c>
      <c r="E29" s="58">
        <f t="shared" si="1"/>
        <v>1</v>
      </c>
    </row>
    <row r="30" spans="1:5" x14ac:dyDescent="0.25">
      <c r="A30" s="59" t="s">
        <v>87</v>
      </c>
      <c r="B30" s="60">
        <v>5000</v>
      </c>
      <c r="C30" s="60">
        <v>0</v>
      </c>
      <c r="D30" s="60">
        <v>5000</v>
      </c>
      <c r="E30" s="58">
        <f t="shared" si="1"/>
        <v>1</v>
      </c>
    </row>
    <row r="31" spans="1:5" x14ac:dyDescent="0.25">
      <c r="A31" s="56" t="s">
        <v>73</v>
      </c>
      <c r="B31" s="57">
        <v>5000</v>
      </c>
      <c r="C31" s="57">
        <v>0</v>
      </c>
      <c r="D31" s="57">
        <v>5000</v>
      </c>
      <c r="E31" s="58">
        <f t="shared" si="1"/>
        <v>1</v>
      </c>
    </row>
    <row r="32" spans="1:5" x14ac:dyDescent="0.25">
      <c r="A32" s="56" t="s">
        <v>7</v>
      </c>
      <c r="B32" s="57">
        <v>5000</v>
      </c>
      <c r="C32" s="57">
        <v>0</v>
      </c>
      <c r="D32" s="57">
        <v>5000</v>
      </c>
      <c r="E32" s="58">
        <f t="shared" si="1"/>
        <v>1</v>
      </c>
    </row>
    <row r="33" spans="1:5" x14ac:dyDescent="0.25">
      <c r="A33" s="59" t="s">
        <v>30</v>
      </c>
      <c r="B33" s="60">
        <v>5000</v>
      </c>
      <c r="C33" s="60">
        <v>0</v>
      </c>
      <c r="D33" s="60">
        <v>5000</v>
      </c>
      <c r="E33" s="58">
        <f t="shared" si="1"/>
        <v>1</v>
      </c>
    </row>
    <row r="34" spans="1:5" x14ac:dyDescent="0.25">
      <c r="A34" s="59" t="s">
        <v>33</v>
      </c>
      <c r="B34" s="60">
        <v>5000</v>
      </c>
      <c r="C34" s="60">
        <v>0</v>
      </c>
      <c r="D34" s="60">
        <v>5000</v>
      </c>
      <c r="E34" s="58">
        <f t="shared" si="1"/>
        <v>1</v>
      </c>
    </row>
    <row r="35" spans="1:5" ht="26.25" x14ac:dyDescent="0.25">
      <c r="A35" s="56" t="s">
        <v>134</v>
      </c>
      <c r="B35" s="57">
        <v>42000</v>
      </c>
      <c r="C35" s="57">
        <f>D35-B35</f>
        <v>0</v>
      </c>
      <c r="D35" s="57">
        <v>42000</v>
      </c>
      <c r="E35" s="58">
        <f t="shared" si="1"/>
        <v>1</v>
      </c>
    </row>
    <row r="36" spans="1:5" ht="26.25" x14ac:dyDescent="0.25">
      <c r="A36" s="56" t="s">
        <v>135</v>
      </c>
      <c r="B36" s="57">
        <v>42000</v>
      </c>
      <c r="C36" s="57">
        <f>D36-B36</f>
        <v>0</v>
      </c>
      <c r="D36" s="57">
        <v>42000</v>
      </c>
      <c r="E36" s="58">
        <f t="shared" si="1"/>
        <v>1</v>
      </c>
    </row>
    <row r="37" spans="1:5" x14ac:dyDescent="0.25">
      <c r="A37" s="59" t="s">
        <v>88</v>
      </c>
      <c r="B37" s="60">
        <v>42000</v>
      </c>
      <c r="C37" s="60">
        <f>D37-B37</f>
        <v>0</v>
      </c>
      <c r="D37" s="60">
        <v>42000</v>
      </c>
      <c r="E37" s="58">
        <f t="shared" si="1"/>
        <v>1</v>
      </c>
    </row>
    <row r="38" spans="1:5" x14ac:dyDescent="0.25">
      <c r="A38" s="56" t="s">
        <v>72</v>
      </c>
      <c r="B38" s="57">
        <v>42000</v>
      </c>
      <c r="C38" s="57">
        <f>D38-B38</f>
        <v>0</v>
      </c>
      <c r="D38" s="57">
        <v>42000</v>
      </c>
      <c r="E38" s="58">
        <f t="shared" si="1"/>
        <v>1</v>
      </c>
    </row>
    <row r="39" spans="1:5" x14ac:dyDescent="0.25">
      <c r="A39" s="56" t="s">
        <v>7</v>
      </c>
      <c r="B39" s="57">
        <v>38850</v>
      </c>
      <c r="C39" s="57">
        <f>D39-B39</f>
        <v>0</v>
      </c>
      <c r="D39" s="57">
        <v>38850</v>
      </c>
      <c r="E39" s="58">
        <f t="shared" si="1"/>
        <v>1</v>
      </c>
    </row>
    <row r="40" spans="1:5" x14ac:dyDescent="0.25">
      <c r="A40" s="59" t="s">
        <v>26</v>
      </c>
      <c r="B40" s="60">
        <v>1550</v>
      </c>
      <c r="C40" s="60">
        <f t="shared" ref="C40:C57" si="4">D40-B40</f>
        <v>0</v>
      </c>
      <c r="D40" s="60">
        <v>1550</v>
      </c>
      <c r="E40" s="58">
        <f t="shared" si="1"/>
        <v>1</v>
      </c>
    </row>
    <row r="41" spans="1:5" x14ac:dyDescent="0.25">
      <c r="A41" s="59" t="s">
        <v>27</v>
      </c>
      <c r="B41" s="62">
        <v>600</v>
      </c>
      <c r="C41" s="60">
        <f t="shared" si="4"/>
        <v>0</v>
      </c>
      <c r="D41" s="62">
        <v>600</v>
      </c>
      <c r="E41" s="58">
        <f t="shared" si="1"/>
        <v>1</v>
      </c>
    </row>
    <row r="42" spans="1:5" x14ac:dyDescent="0.25">
      <c r="A42" s="59" t="s">
        <v>28</v>
      </c>
      <c r="B42" s="62">
        <v>800</v>
      </c>
      <c r="C42" s="60">
        <f t="shared" si="4"/>
        <v>0</v>
      </c>
      <c r="D42" s="62">
        <v>800</v>
      </c>
      <c r="E42" s="58">
        <f t="shared" si="1"/>
        <v>1</v>
      </c>
    </row>
    <row r="43" spans="1:5" x14ac:dyDescent="0.25">
      <c r="A43" s="59" t="s">
        <v>29</v>
      </c>
      <c r="B43" s="62">
        <v>150</v>
      </c>
      <c r="C43" s="60">
        <f t="shared" si="4"/>
        <v>0</v>
      </c>
      <c r="D43" s="62">
        <v>150</v>
      </c>
      <c r="E43" s="58">
        <f t="shared" si="1"/>
        <v>1</v>
      </c>
    </row>
    <row r="44" spans="1:5" x14ac:dyDescent="0.25">
      <c r="A44" s="59" t="s">
        <v>30</v>
      </c>
      <c r="B44" s="60">
        <v>37150</v>
      </c>
      <c r="C44" s="60">
        <f t="shared" si="4"/>
        <v>0</v>
      </c>
      <c r="D44" s="60">
        <v>37150</v>
      </c>
      <c r="E44" s="58">
        <f t="shared" si="1"/>
        <v>1</v>
      </c>
    </row>
    <row r="45" spans="1:5" x14ac:dyDescent="0.25">
      <c r="A45" s="59" t="s">
        <v>31</v>
      </c>
      <c r="B45" s="60">
        <v>8000</v>
      </c>
      <c r="C45" s="60">
        <f t="shared" si="4"/>
        <v>0</v>
      </c>
      <c r="D45" s="60">
        <v>8000</v>
      </c>
      <c r="E45" s="58">
        <f t="shared" si="1"/>
        <v>1</v>
      </c>
    </row>
    <row r="46" spans="1:5" x14ac:dyDescent="0.25">
      <c r="A46" s="59" t="s">
        <v>32</v>
      </c>
      <c r="B46" s="60">
        <v>7500</v>
      </c>
      <c r="C46" s="60">
        <f t="shared" si="4"/>
        <v>0</v>
      </c>
      <c r="D46" s="60">
        <v>7500</v>
      </c>
      <c r="E46" s="58">
        <f t="shared" si="1"/>
        <v>1</v>
      </c>
    </row>
    <row r="47" spans="1:5" x14ac:dyDescent="0.25">
      <c r="A47" s="59" t="s">
        <v>33</v>
      </c>
      <c r="B47" s="60">
        <v>17650</v>
      </c>
      <c r="C47" s="60">
        <f t="shared" si="4"/>
        <v>0</v>
      </c>
      <c r="D47" s="60">
        <v>17650</v>
      </c>
      <c r="E47" s="58">
        <f t="shared" si="1"/>
        <v>1</v>
      </c>
    </row>
    <row r="48" spans="1:5" ht="26.25" x14ac:dyDescent="0.25">
      <c r="A48" s="59" t="s">
        <v>34</v>
      </c>
      <c r="B48" s="60">
        <v>3000</v>
      </c>
      <c r="C48" s="60">
        <f t="shared" si="4"/>
        <v>0</v>
      </c>
      <c r="D48" s="60">
        <v>3000</v>
      </c>
      <c r="E48" s="58">
        <f t="shared" si="1"/>
        <v>1</v>
      </c>
    </row>
    <row r="49" spans="1:5" x14ac:dyDescent="0.25">
      <c r="A49" s="59" t="s">
        <v>35</v>
      </c>
      <c r="B49" s="60">
        <v>1000</v>
      </c>
      <c r="C49" s="60">
        <f t="shared" si="4"/>
        <v>0</v>
      </c>
      <c r="D49" s="60">
        <v>1000</v>
      </c>
      <c r="E49" s="58">
        <f t="shared" si="1"/>
        <v>1</v>
      </c>
    </row>
    <row r="50" spans="1:5" x14ac:dyDescent="0.25">
      <c r="A50" s="59" t="s">
        <v>36</v>
      </c>
      <c r="B50" s="62">
        <v>100</v>
      </c>
      <c r="C50" s="60">
        <f t="shared" si="4"/>
        <v>0</v>
      </c>
      <c r="D50" s="62">
        <v>100</v>
      </c>
      <c r="E50" s="58">
        <f t="shared" si="1"/>
        <v>1</v>
      </c>
    </row>
    <row r="51" spans="1:5" x14ac:dyDescent="0.25">
      <c r="A51" s="59" t="s">
        <v>37</v>
      </c>
      <c r="B51" s="62">
        <v>100</v>
      </c>
      <c r="C51" s="60">
        <f t="shared" si="4"/>
        <v>0</v>
      </c>
      <c r="D51" s="62">
        <v>100</v>
      </c>
      <c r="E51" s="58">
        <f t="shared" si="1"/>
        <v>1</v>
      </c>
    </row>
    <row r="52" spans="1:5" x14ac:dyDescent="0.25">
      <c r="A52" s="59" t="s">
        <v>42</v>
      </c>
      <c r="B52" s="62">
        <v>50</v>
      </c>
      <c r="C52" s="60">
        <f t="shared" si="4"/>
        <v>0</v>
      </c>
      <c r="D52" s="62">
        <v>50</v>
      </c>
      <c r="E52" s="58">
        <f t="shared" si="1"/>
        <v>1</v>
      </c>
    </row>
    <row r="53" spans="1:5" x14ac:dyDescent="0.25">
      <c r="A53" s="59" t="s">
        <v>43</v>
      </c>
      <c r="B53" s="62">
        <v>50</v>
      </c>
      <c r="C53" s="60">
        <f t="shared" si="4"/>
        <v>0</v>
      </c>
      <c r="D53" s="62">
        <v>50</v>
      </c>
      <c r="E53" s="58">
        <f t="shared" si="1"/>
        <v>1</v>
      </c>
    </row>
    <row r="54" spans="1:5" x14ac:dyDescent="0.25">
      <c r="A54" s="56" t="s">
        <v>8</v>
      </c>
      <c r="B54" s="57">
        <v>3150</v>
      </c>
      <c r="C54" s="57">
        <f t="shared" si="4"/>
        <v>0</v>
      </c>
      <c r="D54" s="57">
        <v>3150</v>
      </c>
      <c r="E54" s="58">
        <f t="shared" si="1"/>
        <v>1</v>
      </c>
    </row>
    <row r="55" spans="1:5" ht="26.25" x14ac:dyDescent="0.25">
      <c r="A55" s="59" t="s">
        <v>46</v>
      </c>
      <c r="B55" s="60">
        <v>3150</v>
      </c>
      <c r="C55" s="60">
        <f t="shared" si="4"/>
        <v>0</v>
      </c>
      <c r="D55" s="60">
        <v>3150</v>
      </c>
      <c r="E55" s="58">
        <f t="shared" si="1"/>
        <v>1</v>
      </c>
    </row>
    <row r="56" spans="1:5" x14ac:dyDescent="0.25">
      <c r="A56" s="59" t="s">
        <v>47</v>
      </c>
      <c r="B56" s="60">
        <v>3000</v>
      </c>
      <c r="C56" s="60">
        <f t="shared" si="4"/>
        <v>0</v>
      </c>
      <c r="D56" s="60">
        <v>3000</v>
      </c>
      <c r="E56" s="58">
        <f t="shared" si="1"/>
        <v>1</v>
      </c>
    </row>
    <row r="57" spans="1:5" ht="26.25" x14ac:dyDescent="0.25">
      <c r="A57" s="59" t="s">
        <v>48</v>
      </c>
      <c r="B57" s="62">
        <v>150</v>
      </c>
      <c r="C57" s="60">
        <f t="shared" si="4"/>
        <v>0</v>
      </c>
      <c r="D57" s="62">
        <v>150</v>
      </c>
      <c r="E57" s="58">
        <f t="shared" si="1"/>
        <v>1</v>
      </c>
    </row>
    <row r="58" spans="1:5" ht="26.25" x14ac:dyDescent="0.25">
      <c r="A58" s="56" t="s">
        <v>136</v>
      </c>
      <c r="B58" s="57">
        <v>49973</v>
      </c>
      <c r="C58" s="57">
        <f t="shared" ref="C58:C67" si="5">D58-B58</f>
        <v>0</v>
      </c>
      <c r="D58" s="57">
        <v>49973</v>
      </c>
      <c r="E58" s="58">
        <f t="shared" si="1"/>
        <v>1</v>
      </c>
    </row>
    <row r="59" spans="1:5" x14ac:dyDescent="0.25">
      <c r="A59" s="56" t="s">
        <v>137</v>
      </c>
      <c r="B59" s="57">
        <v>3400</v>
      </c>
      <c r="C59" s="57">
        <f t="shared" si="5"/>
        <v>0</v>
      </c>
      <c r="D59" s="57">
        <v>3400</v>
      </c>
      <c r="E59" s="58">
        <f t="shared" si="1"/>
        <v>1</v>
      </c>
    </row>
    <row r="60" spans="1:5" x14ac:dyDescent="0.25">
      <c r="A60" s="59" t="s">
        <v>87</v>
      </c>
      <c r="B60" s="59"/>
      <c r="C60" s="62">
        <f t="shared" si="5"/>
        <v>0</v>
      </c>
      <c r="D60" s="59"/>
      <c r="E60" s="58"/>
    </row>
    <row r="61" spans="1:5" x14ac:dyDescent="0.25">
      <c r="A61" s="56" t="s">
        <v>71</v>
      </c>
      <c r="B61" s="61">
        <v>0</v>
      </c>
      <c r="C61" s="61">
        <f t="shared" si="5"/>
        <v>0</v>
      </c>
      <c r="D61" s="61">
        <v>0</v>
      </c>
      <c r="E61" s="58"/>
    </row>
    <row r="62" spans="1:5" x14ac:dyDescent="0.25">
      <c r="A62" s="56" t="s">
        <v>8</v>
      </c>
      <c r="B62" s="61">
        <v>0</v>
      </c>
      <c r="C62" s="61">
        <f t="shared" si="5"/>
        <v>0</v>
      </c>
      <c r="D62" s="61">
        <v>0</v>
      </c>
      <c r="E62" s="58"/>
    </row>
    <row r="63" spans="1:5" ht="26.25" x14ac:dyDescent="0.25">
      <c r="A63" s="59" t="s">
        <v>44</v>
      </c>
      <c r="B63" s="59"/>
      <c r="C63" s="62">
        <f t="shared" si="5"/>
        <v>0</v>
      </c>
      <c r="D63" s="59"/>
      <c r="E63" s="58"/>
    </row>
    <row r="64" spans="1:5" x14ac:dyDescent="0.25">
      <c r="A64" s="59" t="s">
        <v>45</v>
      </c>
      <c r="B64" s="59"/>
      <c r="C64" s="62">
        <f t="shared" si="5"/>
        <v>0</v>
      </c>
      <c r="D64" s="59"/>
      <c r="E64" s="58"/>
    </row>
    <row r="65" spans="1:5" x14ac:dyDescent="0.25">
      <c r="A65" s="59" t="s">
        <v>88</v>
      </c>
      <c r="B65" s="60">
        <v>3400</v>
      </c>
      <c r="C65" s="60">
        <f t="shared" si="5"/>
        <v>0</v>
      </c>
      <c r="D65" s="60">
        <v>3400</v>
      </c>
      <c r="E65" s="58">
        <f t="shared" si="1"/>
        <v>1</v>
      </c>
    </row>
    <row r="66" spans="1:5" x14ac:dyDescent="0.25">
      <c r="A66" s="56" t="s">
        <v>71</v>
      </c>
      <c r="B66" s="57">
        <v>3400</v>
      </c>
      <c r="C66" s="57">
        <f t="shared" si="5"/>
        <v>0</v>
      </c>
      <c r="D66" s="57">
        <v>3400</v>
      </c>
      <c r="E66" s="58">
        <f t="shared" si="1"/>
        <v>1</v>
      </c>
    </row>
    <row r="67" spans="1:5" x14ac:dyDescent="0.25">
      <c r="A67" s="56" t="s">
        <v>7</v>
      </c>
      <c r="B67" s="57">
        <v>2900</v>
      </c>
      <c r="C67" s="57">
        <f t="shared" si="5"/>
        <v>0</v>
      </c>
      <c r="D67" s="57">
        <v>2900</v>
      </c>
      <c r="E67" s="58">
        <f t="shared" si="1"/>
        <v>1</v>
      </c>
    </row>
    <row r="68" spans="1:5" x14ac:dyDescent="0.25">
      <c r="A68" s="59" t="s">
        <v>30</v>
      </c>
      <c r="B68" s="60">
        <v>2900</v>
      </c>
      <c r="C68" s="60">
        <f t="shared" ref="C68:C73" si="6">D68-B68</f>
        <v>0</v>
      </c>
      <c r="D68" s="60">
        <v>2900</v>
      </c>
      <c r="E68" s="58">
        <f t="shared" si="1"/>
        <v>1</v>
      </c>
    </row>
    <row r="69" spans="1:5" x14ac:dyDescent="0.25">
      <c r="A69" s="59" t="s">
        <v>33</v>
      </c>
      <c r="B69" s="60">
        <v>2500</v>
      </c>
      <c r="C69" s="60">
        <f t="shared" si="6"/>
        <v>0</v>
      </c>
      <c r="D69" s="60">
        <v>2500</v>
      </c>
      <c r="E69" s="58">
        <f t="shared" si="1"/>
        <v>1</v>
      </c>
    </row>
    <row r="70" spans="1:5" x14ac:dyDescent="0.25">
      <c r="A70" s="59" t="s">
        <v>35</v>
      </c>
      <c r="B70" s="62">
        <v>400</v>
      </c>
      <c r="C70" s="60">
        <f t="shared" si="6"/>
        <v>0</v>
      </c>
      <c r="D70" s="62">
        <v>400</v>
      </c>
      <c r="E70" s="58">
        <f t="shared" si="1"/>
        <v>1</v>
      </c>
    </row>
    <row r="71" spans="1:5" x14ac:dyDescent="0.25">
      <c r="A71" s="56" t="s">
        <v>8</v>
      </c>
      <c r="B71" s="61">
        <v>500</v>
      </c>
      <c r="C71" s="57">
        <f t="shared" si="6"/>
        <v>0</v>
      </c>
      <c r="D71" s="61">
        <v>500</v>
      </c>
      <c r="E71" s="58">
        <f t="shared" ref="E71:E134" si="7">D71/B71</f>
        <v>1</v>
      </c>
    </row>
    <row r="72" spans="1:5" ht="26.25" x14ac:dyDescent="0.25">
      <c r="A72" s="59" t="s">
        <v>46</v>
      </c>
      <c r="B72" s="62">
        <v>500</v>
      </c>
      <c r="C72" s="60">
        <f t="shared" si="6"/>
        <v>0</v>
      </c>
      <c r="D72" s="62">
        <v>500</v>
      </c>
      <c r="E72" s="58">
        <f t="shared" si="7"/>
        <v>1</v>
      </c>
    </row>
    <row r="73" spans="1:5" ht="26.25" x14ac:dyDescent="0.25">
      <c r="A73" s="59" t="s">
        <v>48</v>
      </c>
      <c r="B73" s="62">
        <v>500</v>
      </c>
      <c r="C73" s="60">
        <f t="shared" si="6"/>
        <v>0</v>
      </c>
      <c r="D73" s="62">
        <v>500</v>
      </c>
      <c r="E73" s="58">
        <f t="shared" si="7"/>
        <v>1</v>
      </c>
    </row>
    <row r="74" spans="1:5" ht="26.25" x14ac:dyDescent="0.25">
      <c r="A74" s="56" t="s">
        <v>138</v>
      </c>
      <c r="B74" s="57">
        <v>6600</v>
      </c>
      <c r="C74" s="57">
        <f>D74-B74</f>
        <v>0</v>
      </c>
      <c r="D74" s="57">
        <v>6600</v>
      </c>
      <c r="E74" s="58">
        <f t="shared" si="7"/>
        <v>1</v>
      </c>
    </row>
    <row r="75" spans="1:5" x14ac:dyDescent="0.25">
      <c r="A75" s="59" t="s">
        <v>88</v>
      </c>
      <c r="B75" s="60">
        <v>6600</v>
      </c>
      <c r="C75" s="60">
        <f>D75-B75</f>
        <v>0</v>
      </c>
      <c r="D75" s="60">
        <v>6600</v>
      </c>
      <c r="E75" s="58">
        <f t="shared" si="7"/>
        <v>1</v>
      </c>
    </row>
    <row r="76" spans="1:5" ht="26.25" x14ac:dyDescent="0.25">
      <c r="A76" s="56" t="s">
        <v>85</v>
      </c>
      <c r="B76" s="57">
        <v>6600</v>
      </c>
      <c r="C76" s="57">
        <f>D76-B76</f>
        <v>0</v>
      </c>
      <c r="D76" s="57">
        <v>6600</v>
      </c>
      <c r="E76" s="58">
        <f t="shared" si="7"/>
        <v>1</v>
      </c>
    </row>
    <row r="77" spans="1:5" x14ac:dyDescent="0.25">
      <c r="A77" s="56" t="s">
        <v>7</v>
      </c>
      <c r="B77" s="57">
        <v>6600</v>
      </c>
      <c r="C77" s="57">
        <f>D77-B77</f>
        <v>0</v>
      </c>
      <c r="D77" s="57">
        <v>6600</v>
      </c>
      <c r="E77" s="58">
        <f t="shared" si="7"/>
        <v>1</v>
      </c>
    </row>
    <row r="78" spans="1:5" x14ac:dyDescent="0.25">
      <c r="A78" s="59" t="s">
        <v>30</v>
      </c>
      <c r="B78" s="60">
        <v>6600</v>
      </c>
      <c r="C78" s="60">
        <f t="shared" ref="C78:C79" si="8">D78-B78</f>
        <v>0</v>
      </c>
      <c r="D78" s="60">
        <v>6600</v>
      </c>
      <c r="E78" s="58">
        <f t="shared" si="7"/>
        <v>1</v>
      </c>
    </row>
    <row r="79" spans="1:5" x14ac:dyDescent="0.25">
      <c r="A79" s="59" t="s">
        <v>33</v>
      </c>
      <c r="B79" s="60">
        <v>6600</v>
      </c>
      <c r="C79" s="60">
        <f t="shared" si="8"/>
        <v>0</v>
      </c>
      <c r="D79" s="60">
        <v>6600</v>
      </c>
      <c r="E79" s="58">
        <f t="shared" si="7"/>
        <v>1</v>
      </c>
    </row>
    <row r="80" spans="1:5" ht="26.25" x14ac:dyDescent="0.25">
      <c r="A80" s="56" t="s">
        <v>139</v>
      </c>
      <c r="B80" s="57">
        <v>4100</v>
      </c>
      <c r="C80" s="57">
        <f>D80-B80</f>
        <v>0</v>
      </c>
      <c r="D80" s="57">
        <v>4100</v>
      </c>
      <c r="E80" s="58">
        <f t="shared" si="7"/>
        <v>1</v>
      </c>
    </row>
    <row r="81" spans="1:5" x14ac:dyDescent="0.25">
      <c r="A81" s="59" t="s">
        <v>88</v>
      </c>
      <c r="B81" s="60">
        <v>4100</v>
      </c>
      <c r="C81" s="60">
        <f>D81-B81</f>
        <v>0</v>
      </c>
      <c r="D81" s="60">
        <v>4100</v>
      </c>
      <c r="E81" s="58">
        <f t="shared" si="7"/>
        <v>1</v>
      </c>
    </row>
    <row r="82" spans="1:5" x14ac:dyDescent="0.25">
      <c r="A82" s="56" t="s">
        <v>84</v>
      </c>
      <c r="B82" s="57">
        <v>4100</v>
      </c>
      <c r="C82" s="57">
        <f>D82-B82</f>
        <v>0</v>
      </c>
      <c r="D82" s="57">
        <v>4100</v>
      </c>
      <c r="E82" s="58">
        <f t="shared" si="7"/>
        <v>1</v>
      </c>
    </row>
    <row r="83" spans="1:5" x14ac:dyDescent="0.25">
      <c r="A83" s="56" t="s">
        <v>7</v>
      </c>
      <c r="B83" s="57">
        <v>1500</v>
      </c>
      <c r="C83" s="57">
        <f>D83-B83</f>
        <v>0</v>
      </c>
      <c r="D83" s="57">
        <v>1500</v>
      </c>
      <c r="E83" s="58">
        <f t="shared" si="7"/>
        <v>1</v>
      </c>
    </row>
    <row r="84" spans="1:5" x14ac:dyDescent="0.25">
      <c r="A84" s="59" t="s">
        <v>30</v>
      </c>
      <c r="B84" s="60">
        <v>1500</v>
      </c>
      <c r="C84" s="60">
        <f t="shared" ref="C84:C91" si="9">D84-B84</f>
        <v>0</v>
      </c>
      <c r="D84" s="60">
        <v>1500</v>
      </c>
      <c r="E84" s="58">
        <f t="shared" si="7"/>
        <v>1</v>
      </c>
    </row>
    <row r="85" spans="1:5" x14ac:dyDescent="0.25">
      <c r="A85" s="59" t="s">
        <v>31</v>
      </c>
      <c r="B85" s="62">
        <v>300</v>
      </c>
      <c r="C85" s="60">
        <f t="shared" si="9"/>
        <v>0</v>
      </c>
      <c r="D85" s="62">
        <v>300</v>
      </c>
      <c r="E85" s="58">
        <f t="shared" si="7"/>
        <v>1</v>
      </c>
    </row>
    <row r="86" spans="1:5" x14ac:dyDescent="0.25">
      <c r="A86" s="59" t="s">
        <v>33</v>
      </c>
      <c r="B86" s="60">
        <v>1000</v>
      </c>
      <c r="C86" s="60">
        <f t="shared" si="9"/>
        <v>0</v>
      </c>
      <c r="D86" s="60">
        <v>1000</v>
      </c>
      <c r="E86" s="58">
        <f t="shared" si="7"/>
        <v>1</v>
      </c>
    </row>
    <row r="87" spans="1:5" x14ac:dyDescent="0.25">
      <c r="A87" s="59" t="s">
        <v>35</v>
      </c>
      <c r="B87" s="62">
        <v>200</v>
      </c>
      <c r="C87" s="60">
        <f t="shared" si="9"/>
        <v>0</v>
      </c>
      <c r="D87" s="62">
        <v>200</v>
      </c>
      <c r="E87" s="58">
        <f t="shared" si="7"/>
        <v>1</v>
      </c>
    </row>
    <row r="88" spans="1:5" x14ac:dyDescent="0.25">
      <c r="A88" s="56" t="s">
        <v>8</v>
      </c>
      <c r="B88" s="57">
        <v>2600</v>
      </c>
      <c r="C88" s="57">
        <f t="shared" si="9"/>
        <v>0</v>
      </c>
      <c r="D88" s="57">
        <v>2600</v>
      </c>
      <c r="E88" s="58">
        <f t="shared" si="7"/>
        <v>1</v>
      </c>
    </row>
    <row r="89" spans="1:5" ht="26.25" x14ac:dyDescent="0.25">
      <c r="A89" s="59" t="s">
        <v>46</v>
      </c>
      <c r="B89" s="60">
        <v>2600</v>
      </c>
      <c r="C89" s="60">
        <f t="shared" si="9"/>
        <v>0</v>
      </c>
      <c r="D89" s="60">
        <v>2600</v>
      </c>
      <c r="E89" s="58">
        <f t="shared" si="7"/>
        <v>1</v>
      </c>
    </row>
    <row r="90" spans="1:5" x14ac:dyDescent="0.25">
      <c r="A90" s="59" t="s">
        <v>47</v>
      </c>
      <c r="B90" s="60">
        <v>2000</v>
      </c>
      <c r="C90" s="60">
        <f t="shared" si="9"/>
        <v>0</v>
      </c>
      <c r="D90" s="60">
        <v>2000</v>
      </c>
      <c r="E90" s="58">
        <f t="shared" si="7"/>
        <v>1</v>
      </c>
    </row>
    <row r="91" spans="1:5" ht="26.25" x14ac:dyDescent="0.25">
      <c r="A91" s="59" t="s">
        <v>48</v>
      </c>
      <c r="B91" s="62">
        <v>600</v>
      </c>
      <c r="C91" s="60">
        <f t="shared" si="9"/>
        <v>0</v>
      </c>
      <c r="D91" s="62">
        <v>600</v>
      </c>
      <c r="E91" s="58">
        <f t="shared" si="7"/>
        <v>1</v>
      </c>
    </row>
    <row r="92" spans="1:5" ht="26.25" x14ac:dyDescent="0.25">
      <c r="A92" s="56" t="s">
        <v>140</v>
      </c>
      <c r="B92" s="57">
        <v>10500</v>
      </c>
      <c r="C92" s="57">
        <v>0</v>
      </c>
      <c r="D92" s="57">
        <v>10500</v>
      </c>
      <c r="E92" s="58">
        <f t="shared" si="7"/>
        <v>1</v>
      </c>
    </row>
    <row r="93" spans="1:5" x14ac:dyDescent="0.25">
      <c r="A93" s="59" t="s">
        <v>88</v>
      </c>
      <c r="B93" s="60">
        <v>10500</v>
      </c>
      <c r="C93" s="60">
        <v>0</v>
      </c>
      <c r="D93" s="60">
        <v>10500</v>
      </c>
      <c r="E93" s="58">
        <f t="shared" si="7"/>
        <v>1</v>
      </c>
    </row>
    <row r="94" spans="1:5" ht="26.25" x14ac:dyDescent="0.25">
      <c r="A94" s="56" t="s">
        <v>77</v>
      </c>
      <c r="B94" s="57">
        <v>10500</v>
      </c>
      <c r="C94" s="57">
        <v>0</v>
      </c>
      <c r="D94" s="57">
        <v>10500</v>
      </c>
      <c r="E94" s="58">
        <f t="shared" si="7"/>
        <v>1</v>
      </c>
    </row>
    <row r="95" spans="1:5" x14ac:dyDescent="0.25">
      <c r="A95" s="56" t="s">
        <v>7</v>
      </c>
      <c r="B95" s="57">
        <v>10500</v>
      </c>
      <c r="C95" s="57">
        <v>0</v>
      </c>
      <c r="D95" s="57">
        <v>10500</v>
      </c>
      <c r="E95" s="58">
        <f t="shared" si="7"/>
        <v>1</v>
      </c>
    </row>
    <row r="96" spans="1:5" x14ac:dyDescent="0.25">
      <c r="A96" s="59" t="s">
        <v>30</v>
      </c>
      <c r="B96" s="60">
        <v>10500</v>
      </c>
      <c r="C96" s="60">
        <v>0</v>
      </c>
      <c r="D96" s="60">
        <v>10500</v>
      </c>
      <c r="E96" s="58">
        <f t="shared" si="7"/>
        <v>1</v>
      </c>
    </row>
    <row r="97" spans="1:5" x14ac:dyDescent="0.25">
      <c r="A97" s="59" t="s">
        <v>31</v>
      </c>
      <c r="B97" s="60">
        <v>2500</v>
      </c>
      <c r="C97" s="60">
        <v>0</v>
      </c>
      <c r="D97" s="60">
        <v>2500</v>
      </c>
      <c r="E97" s="58">
        <f t="shared" si="7"/>
        <v>1</v>
      </c>
    </row>
    <row r="98" spans="1:5" x14ac:dyDescent="0.25">
      <c r="A98" s="59" t="s">
        <v>33</v>
      </c>
      <c r="B98" s="60">
        <v>8000</v>
      </c>
      <c r="C98" s="60">
        <v>0</v>
      </c>
      <c r="D98" s="60">
        <v>8000</v>
      </c>
      <c r="E98" s="58">
        <f t="shared" si="7"/>
        <v>1</v>
      </c>
    </row>
    <row r="99" spans="1:5" ht="26.25" x14ac:dyDescent="0.25">
      <c r="A99" s="56" t="s">
        <v>141</v>
      </c>
      <c r="B99" s="57">
        <v>15750</v>
      </c>
      <c r="C99" s="57">
        <f>D99-B99</f>
        <v>0</v>
      </c>
      <c r="D99" s="57">
        <v>15750</v>
      </c>
      <c r="E99" s="58">
        <f t="shared" si="7"/>
        <v>1</v>
      </c>
    </row>
    <row r="100" spans="1:5" x14ac:dyDescent="0.25">
      <c r="A100" s="59" t="s">
        <v>88</v>
      </c>
      <c r="B100" s="60">
        <v>15750</v>
      </c>
      <c r="C100" s="60">
        <f>D100-B100</f>
        <v>0</v>
      </c>
      <c r="D100" s="60">
        <v>15750</v>
      </c>
      <c r="E100" s="58">
        <f t="shared" si="7"/>
        <v>1</v>
      </c>
    </row>
    <row r="101" spans="1:5" ht="26.25" x14ac:dyDescent="0.25">
      <c r="A101" s="56" t="s">
        <v>78</v>
      </c>
      <c r="B101" s="57">
        <v>15750</v>
      </c>
      <c r="C101" s="57">
        <f>D101-B101</f>
        <v>0</v>
      </c>
      <c r="D101" s="57">
        <v>15750</v>
      </c>
      <c r="E101" s="58">
        <f t="shared" si="7"/>
        <v>1</v>
      </c>
    </row>
    <row r="102" spans="1:5" x14ac:dyDescent="0.25">
      <c r="A102" s="56" t="s">
        <v>7</v>
      </c>
      <c r="B102" s="57">
        <v>14250</v>
      </c>
      <c r="C102" s="57">
        <f>D102-B102</f>
        <v>0</v>
      </c>
      <c r="D102" s="57">
        <v>14250</v>
      </c>
      <c r="E102" s="58">
        <f t="shared" si="7"/>
        <v>1</v>
      </c>
    </row>
    <row r="103" spans="1:5" x14ac:dyDescent="0.25">
      <c r="A103" s="59" t="s">
        <v>26</v>
      </c>
      <c r="B103" s="62">
        <v>700</v>
      </c>
      <c r="C103" s="60">
        <f t="shared" ref="C103:C119" si="10">D103-B103</f>
        <v>0</v>
      </c>
      <c r="D103" s="62">
        <v>700</v>
      </c>
      <c r="E103" s="58">
        <f t="shared" si="7"/>
        <v>1</v>
      </c>
    </row>
    <row r="104" spans="1:5" x14ac:dyDescent="0.25">
      <c r="A104" s="59" t="s">
        <v>28</v>
      </c>
      <c r="B104" s="62">
        <v>700</v>
      </c>
      <c r="C104" s="60">
        <f t="shared" si="10"/>
        <v>0</v>
      </c>
      <c r="D104" s="62">
        <v>700</v>
      </c>
      <c r="E104" s="58">
        <f t="shared" si="7"/>
        <v>1</v>
      </c>
    </row>
    <row r="105" spans="1:5" x14ac:dyDescent="0.25">
      <c r="A105" s="59" t="s">
        <v>30</v>
      </c>
      <c r="B105" s="60">
        <v>11700</v>
      </c>
      <c r="C105" s="60">
        <f t="shared" si="10"/>
        <v>0</v>
      </c>
      <c r="D105" s="60">
        <v>11700</v>
      </c>
      <c r="E105" s="58">
        <f t="shared" si="7"/>
        <v>1</v>
      </c>
    </row>
    <row r="106" spans="1:5" x14ac:dyDescent="0.25">
      <c r="A106" s="59" t="s">
        <v>31</v>
      </c>
      <c r="B106" s="60">
        <v>2500</v>
      </c>
      <c r="C106" s="60">
        <f t="shared" si="10"/>
        <v>0</v>
      </c>
      <c r="D106" s="60">
        <v>2500</v>
      </c>
      <c r="E106" s="58">
        <f t="shared" si="7"/>
        <v>1</v>
      </c>
    </row>
    <row r="107" spans="1:5" x14ac:dyDescent="0.25">
      <c r="A107" s="59" t="s">
        <v>32</v>
      </c>
      <c r="B107" s="60">
        <v>1000</v>
      </c>
      <c r="C107" s="60">
        <f t="shared" si="10"/>
        <v>0</v>
      </c>
      <c r="D107" s="60">
        <v>1000</v>
      </c>
      <c r="E107" s="58">
        <f t="shared" si="7"/>
        <v>1</v>
      </c>
    </row>
    <row r="108" spans="1:5" x14ac:dyDescent="0.25">
      <c r="A108" s="59" t="s">
        <v>33</v>
      </c>
      <c r="B108" s="60">
        <v>4000</v>
      </c>
      <c r="C108" s="60">
        <f t="shared" si="10"/>
        <v>0</v>
      </c>
      <c r="D108" s="60">
        <v>4000</v>
      </c>
      <c r="E108" s="58">
        <f t="shared" si="7"/>
        <v>1</v>
      </c>
    </row>
    <row r="109" spans="1:5" ht="26.25" x14ac:dyDescent="0.25">
      <c r="A109" s="59" t="s">
        <v>34</v>
      </c>
      <c r="B109" s="60">
        <v>4000</v>
      </c>
      <c r="C109" s="60">
        <f t="shared" si="10"/>
        <v>0</v>
      </c>
      <c r="D109" s="60">
        <v>4000</v>
      </c>
      <c r="E109" s="58">
        <f t="shared" si="7"/>
        <v>1</v>
      </c>
    </row>
    <row r="110" spans="1:5" x14ac:dyDescent="0.25">
      <c r="A110" s="59" t="s">
        <v>35</v>
      </c>
      <c r="B110" s="62">
        <v>200</v>
      </c>
      <c r="C110" s="60">
        <f t="shared" si="10"/>
        <v>0</v>
      </c>
      <c r="D110" s="62">
        <v>200</v>
      </c>
      <c r="E110" s="58">
        <f t="shared" si="7"/>
        <v>1</v>
      </c>
    </row>
    <row r="111" spans="1:5" ht="26.25" x14ac:dyDescent="0.25">
      <c r="A111" s="59" t="s">
        <v>38</v>
      </c>
      <c r="B111" s="59"/>
      <c r="C111" s="60">
        <f t="shared" si="10"/>
        <v>0</v>
      </c>
      <c r="D111" s="59"/>
      <c r="E111" s="58"/>
    </row>
    <row r="112" spans="1:5" ht="26.25" x14ac:dyDescent="0.25">
      <c r="A112" s="59" t="s">
        <v>39</v>
      </c>
      <c r="B112" s="59"/>
      <c r="C112" s="60">
        <f t="shared" si="10"/>
        <v>0</v>
      </c>
      <c r="D112" s="59"/>
      <c r="E112" s="58"/>
    </row>
    <row r="113" spans="1:5" ht="26.25" x14ac:dyDescent="0.25">
      <c r="A113" s="59" t="s">
        <v>40</v>
      </c>
      <c r="B113" s="60">
        <v>1000</v>
      </c>
      <c r="C113" s="60">
        <f t="shared" si="10"/>
        <v>0</v>
      </c>
      <c r="D113" s="60">
        <v>1000</v>
      </c>
      <c r="E113" s="58">
        <f t="shared" si="7"/>
        <v>1</v>
      </c>
    </row>
    <row r="114" spans="1:5" ht="26.25" x14ac:dyDescent="0.25">
      <c r="A114" s="59" t="s">
        <v>41</v>
      </c>
      <c r="B114" s="60">
        <v>1000</v>
      </c>
      <c r="C114" s="60">
        <f t="shared" si="10"/>
        <v>0</v>
      </c>
      <c r="D114" s="60">
        <v>1000</v>
      </c>
      <c r="E114" s="58">
        <f t="shared" si="7"/>
        <v>1</v>
      </c>
    </row>
    <row r="115" spans="1:5" x14ac:dyDescent="0.25">
      <c r="A115" s="59" t="s">
        <v>42</v>
      </c>
      <c r="B115" s="62">
        <v>850</v>
      </c>
      <c r="C115" s="60">
        <f t="shared" si="10"/>
        <v>0</v>
      </c>
      <c r="D115" s="62">
        <v>850</v>
      </c>
      <c r="E115" s="58">
        <f t="shared" si="7"/>
        <v>1</v>
      </c>
    </row>
    <row r="116" spans="1:5" x14ac:dyDescent="0.25">
      <c r="A116" s="59" t="s">
        <v>43</v>
      </c>
      <c r="B116" s="62">
        <v>850</v>
      </c>
      <c r="C116" s="60">
        <f>D116-B116</f>
        <v>0</v>
      </c>
      <c r="D116" s="62">
        <v>850</v>
      </c>
      <c r="E116" s="58">
        <f t="shared" si="7"/>
        <v>1</v>
      </c>
    </row>
    <row r="117" spans="1:5" x14ac:dyDescent="0.25">
      <c r="A117" s="56" t="s">
        <v>8</v>
      </c>
      <c r="B117" s="57">
        <v>1500</v>
      </c>
      <c r="C117" s="57">
        <f t="shared" si="10"/>
        <v>0</v>
      </c>
      <c r="D117" s="57">
        <v>1500</v>
      </c>
      <c r="E117" s="58">
        <f t="shared" si="7"/>
        <v>1</v>
      </c>
    </row>
    <row r="118" spans="1:5" ht="26.25" x14ac:dyDescent="0.25">
      <c r="A118" s="59" t="s">
        <v>46</v>
      </c>
      <c r="B118" s="60">
        <v>1500</v>
      </c>
      <c r="C118" s="60">
        <f t="shared" si="10"/>
        <v>0</v>
      </c>
      <c r="D118" s="60">
        <v>1500</v>
      </c>
      <c r="E118" s="58">
        <f t="shared" si="7"/>
        <v>1</v>
      </c>
    </row>
    <row r="119" spans="1:5" ht="26.25" x14ac:dyDescent="0.25">
      <c r="A119" s="59" t="s">
        <v>48</v>
      </c>
      <c r="B119" s="60">
        <v>1500</v>
      </c>
      <c r="C119" s="60">
        <f t="shared" si="10"/>
        <v>0</v>
      </c>
      <c r="D119" s="60">
        <v>1500</v>
      </c>
      <c r="E119" s="58">
        <f t="shared" si="7"/>
        <v>1</v>
      </c>
    </row>
    <row r="120" spans="1:5" ht="26.25" x14ac:dyDescent="0.25">
      <c r="A120" s="56" t="s">
        <v>142</v>
      </c>
      <c r="B120" s="61">
        <v>0</v>
      </c>
      <c r="C120" s="57">
        <f>D120-B120</f>
        <v>0</v>
      </c>
      <c r="D120" s="61">
        <v>0</v>
      </c>
      <c r="E120" s="58"/>
    </row>
    <row r="121" spans="1:5" x14ac:dyDescent="0.25">
      <c r="A121" s="59" t="s">
        <v>88</v>
      </c>
      <c r="B121" s="62">
        <v>0</v>
      </c>
      <c r="C121" s="60">
        <f>D121-B121</f>
        <v>0</v>
      </c>
      <c r="D121" s="62">
        <v>0</v>
      </c>
      <c r="E121" s="58"/>
    </row>
    <row r="122" spans="1:5" x14ac:dyDescent="0.25">
      <c r="A122" s="56" t="s">
        <v>82</v>
      </c>
      <c r="B122" s="61">
        <v>0</v>
      </c>
      <c r="C122" s="57">
        <f>D122-B122</f>
        <v>0</v>
      </c>
      <c r="D122" s="61">
        <v>0</v>
      </c>
      <c r="E122" s="58"/>
    </row>
    <row r="123" spans="1:5" x14ac:dyDescent="0.25">
      <c r="A123" s="56" t="s">
        <v>7</v>
      </c>
      <c r="B123" s="61">
        <v>0</v>
      </c>
      <c r="C123" s="57">
        <f>D123-B123</f>
        <v>0</v>
      </c>
      <c r="D123" s="61">
        <v>0</v>
      </c>
      <c r="E123" s="58"/>
    </row>
    <row r="124" spans="1:5" x14ac:dyDescent="0.25">
      <c r="A124" s="59" t="s">
        <v>30</v>
      </c>
      <c r="B124" s="62">
        <v>0</v>
      </c>
      <c r="C124" s="60">
        <f t="shared" ref="C124:C125" si="11">D124-B124</f>
        <v>0</v>
      </c>
      <c r="D124" s="62">
        <v>0</v>
      </c>
      <c r="E124" s="58"/>
    </row>
    <row r="125" spans="1:5" x14ac:dyDescent="0.25">
      <c r="A125" s="59" t="s">
        <v>31</v>
      </c>
      <c r="B125" s="62">
        <v>0</v>
      </c>
      <c r="C125" s="60">
        <f t="shared" si="11"/>
        <v>0</v>
      </c>
      <c r="D125" s="62">
        <v>0</v>
      </c>
      <c r="E125" s="58"/>
    </row>
    <row r="126" spans="1:5" ht="26.25" x14ac:dyDescent="0.25">
      <c r="A126" s="56" t="s">
        <v>143</v>
      </c>
      <c r="B126" s="61">
        <v>20</v>
      </c>
      <c r="C126" s="61">
        <f>D126-B126</f>
        <v>0</v>
      </c>
      <c r="D126" s="61">
        <v>20</v>
      </c>
      <c r="E126" s="58">
        <f t="shared" si="7"/>
        <v>1</v>
      </c>
    </row>
    <row r="127" spans="1:5" x14ac:dyDescent="0.25">
      <c r="A127" s="59" t="s">
        <v>88</v>
      </c>
      <c r="B127" s="62">
        <v>20</v>
      </c>
      <c r="C127" s="62">
        <f>D127-B127</f>
        <v>0</v>
      </c>
      <c r="D127" s="62">
        <v>20</v>
      </c>
      <c r="E127" s="58">
        <f t="shared" si="7"/>
        <v>1</v>
      </c>
    </row>
    <row r="128" spans="1:5" x14ac:dyDescent="0.25">
      <c r="A128" s="56" t="s">
        <v>75</v>
      </c>
      <c r="B128" s="61">
        <v>20</v>
      </c>
      <c r="C128" s="61">
        <f>D128-B128</f>
        <v>0</v>
      </c>
      <c r="D128" s="61">
        <v>20</v>
      </c>
      <c r="E128" s="58">
        <f t="shared" si="7"/>
        <v>1</v>
      </c>
    </row>
    <row r="129" spans="1:5" x14ac:dyDescent="0.25">
      <c r="A129" s="56" t="s">
        <v>7</v>
      </c>
      <c r="B129" s="61">
        <v>20</v>
      </c>
      <c r="C129" s="61">
        <f>D129-B129</f>
        <v>0</v>
      </c>
      <c r="D129" s="61">
        <v>20</v>
      </c>
      <c r="E129" s="58">
        <f t="shared" si="7"/>
        <v>1</v>
      </c>
    </row>
    <row r="130" spans="1:5" x14ac:dyDescent="0.25">
      <c r="A130" s="59" t="s">
        <v>36</v>
      </c>
      <c r="B130" s="62">
        <v>20</v>
      </c>
      <c r="C130" s="62">
        <f t="shared" ref="C130:C131" si="12">D130-B130</f>
        <v>0</v>
      </c>
      <c r="D130" s="62">
        <v>20</v>
      </c>
      <c r="E130" s="58">
        <f t="shared" si="7"/>
        <v>1</v>
      </c>
    </row>
    <row r="131" spans="1:5" x14ac:dyDescent="0.25">
      <c r="A131" s="59" t="s">
        <v>37</v>
      </c>
      <c r="B131" s="62">
        <v>20</v>
      </c>
      <c r="C131" s="62">
        <f t="shared" si="12"/>
        <v>0</v>
      </c>
      <c r="D131" s="62">
        <v>20</v>
      </c>
      <c r="E131" s="58">
        <f t="shared" si="7"/>
        <v>1</v>
      </c>
    </row>
    <row r="132" spans="1:5" ht="26.25" x14ac:dyDescent="0.25">
      <c r="A132" s="56" t="s">
        <v>144</v>
      </c>
      <c r="B132" s="57">
        <v>7803</v>
      </c>
      <c r="C132" s="57">
        <f>D132-B132</f>
        <v>0</v>
      </c>
      <c r="D132" s="57">
        <v>7803</v>
      </c>
      <c r="E132" s="58">
        <f t="shared" si="7"/>
        <v>1</v>
      </c>
    </row>
    <row r="133" spans="1:5" x14ac:dyDescent="0.25">
      <c r="A133" s="59" t="s">
        <v>88</v>
      </c>
      <c r="B133" s="60">
        <v>7803</v>
      </c>
      <c r="C133" s="60">
        <f>D133-B133</f>
        <v>0</v>
      </c>
      <c r="D133" s="60">
        <v>7803</v>
      </c>
      <c r="E133" s="58">
        <f t="shared" si="7"/>
        <v>1</v>
      </c>
    </row>
    <row r="134" spans="1:5" x14ac:dyDescent="0.25">
      <c r="A134" s="56" t="s">
        <v>79</v>
      </c>
      <c r="B134" s="57">
        <v>7803</v>
      </c>
      <c r="C134" s="57">
        <f>D134-B134</f>
        <v>0</v>
      </c>
      <c r="D134" s="57">
        <v>7803</v>
      </c>
      <c r="E134" s="58">
        <f t="shared" si="7"/>
        <v>1</v>
      </c>
    </row>
    <row r="135" spans="1:5" x14ac:dyDescent="0.25">
      <c r="A135" s="56" t="s">
        <v>7</v>
      </c>
      <c r="B135" s="57">
        <v>7803</v>
      </c>
      <c r="C135" s="57">
        <f>D135-B135</f>
        <v>0</v>
      </c>
      <c r="D135" s="57">
        <v>7803</v>
      </c>
      <c r="E135" s="58">
        <f t="shared" ref="E135:E187" si="13">D135/B135</f>
        <v>1</v>
      </c>
    </row>
    <row r="136" spans="1:5" x14ac:dyDescent="0.25">
      <c r="A136" s="59" t="s">
        <v>30</v>
      </c>
      <c r="B136" s="60">
        <v>7803</v>
      </c>
      <c r="C136" s="60">
        <f t="shared" ref="C136:C140" si="14">D136-B136</f>
        <v>0</v>
      </c>
      <c r="D136" s="60">
        <v>7803</v>
      </c>
      <c r="E136" s="58">
        <f t="shared" si="13"/>
        <v>1</v>
      </c>
    </row>
    <row r="137" spans="1:5" x14ac:dyDescent="0.25">
      <c r="A137" s="59" t="s">
        <v>31</v>
      </c>
      <c r="B137" s="60">
        <v>3500</v>
      </c>
      <c r="C137" s="60">
        <f t="shared" si="14"/>
        <v>0</v>
      </c>
      <c r="D137" s="60">
        <v>3500</v>
      </c>
      <c r="E137" s="58">
        <f t="shared" si="13"/>
        <v>1</v>
      </c>
    </row>
    <row r="138" spans="1:5" x14ac:dyDescent="0.25">
      <c r="A138" s="59" t="s">
        <v>33</v>
      </c>
      <c r="B138" s="60">
        <v>2800</v>
      </c>
      <c r="C138" s="60">
        <f t="shared" si="14"/>
        <v>0</v>
      </c>
      <c r="D138" s="60">
        <v>2800</v>
      </c>
      <c r="E138" s="58">
        <f t="shared" si="13"/>
        <v>1</v>
      </c>
    </row>
    <row r="139" spans="1:5" ht="26.25" x14ac:dyDescent="0.25">
      <c r="A139" s="59" t="s">
        <v>34</v>
      </c>
      <c r="B139" s="60">
        <v>1003</v>
      </c>
      <c r="C139" s="60">
        <f t="shared" si="14"/>
        <v>0</v>
      </c>
      <c r="D139" s="60">
        <v>1003</v>
      </c>
      <c r="E139" s="58">
        <f t="shared" si="13"/>
        <v>1</v>
      </c>
    </row>
    <row r="140" spans="1:5" x14ac:dyDescent="0.25">
      <c r="A140" s="59" t="s">
        <v>35</v>
      </c>
      <c r="B140" s="62">
        <v>500</v>
      </c>
      <c r="C140" s="60">
        <f t="shared" si="14"/>
        <v>0</v>
      </c>
      <c r="D140" s="62">
        <v>500</v>
      </c>
      <c r="E140" s="58">
        <f t="shared" si="13"/>
        <v>1</v>
      </c>
    </row>
    <row r="141" spans="1:5" ht="26.25" x14ac:dyDescent="0.25">
      <c r="A141" s="56" t="s">
        <v>145</v>
      </c>
      <c r="B141" s="57">
        <v>1800</v>
      </c>
      <c r="C141" s="57">
        <v>0</v>
      </c>
      <c r="D141" s="57">
        <v>1800</v>
      </c>
      <c r="E141" s="58">
        <f t="shared" si="13"/>
        <v>1</v>
      </c>
    </row>
    <row r="142" spans="1:5" x14ac:dyDescent="0.25">
      <c r="A142" s="59" t="s">
        <v>88</v>
      </c>
      <c r="B142" s="60">
        <v>1800</v>
      </c>
      <c r="C142" s="60">
        <v>0</v>
      </c>
      <c r="D142" s="60">
        <v>1800</v>
      </c>
      <c r="E142" s="58">
        <f t="shared" si="13"/>
        <v>1</v>
      </c>
    </row>
    <row r="143" spans="1:5" x14ac:dyDescent="0.25">
      <c r="A143" s="56" t="s">
        <v>81</v>
      </c>
      <c r="B143" s="57">
        <v>1800</v>
      </c>
      <c r="C143" s="57">
        <v>0</v>
      </c>
      <c r="D143" s="57">
        <v>1800</v>
      </c>
      <c r="E143" s="58">
        <f t="shared" si="13"/>
        <v>1</v>
      </c>
    </row>
    <row r="144" spans="1:5" x14ac:dyDescent="0.25">
      <c r="A144" s="56" t="s">
        <v>7</v>
      </c>
      <c r="B144" s="57">
        <v>1800</v>
      </c>
      <c r="C144" s="57">
        <v>0</v>
      </c>
      <c r="D144" s="57">
        <v>1800</v>
      </c>
      <c r="E144" s="58">
        <f t="shared" si="13"/>
        <v>1</v>
      </c>
    </row>
    <row r="145" spans="1:5" x14ac:dyDescent="0.25">
      <c r="A145" s="59" t="s">
        <v>30</v>
      </c>
      <c r="B145" s="60">
        <v>1800</v>
      </c>
      <c r="C145" s="60">
        <v>0</v>
      </c>
      <c r="D145" s="60">
        <v>1800</v>
      </c>
      <c r="E145" s="58">
        <f t="shared" si="13"/>
        <v>1</v>
      </c>
    </row>
    <row r="146" spans="1:5" x14ac:dyDescent="0.25">
      <c r="A146" s="59" t="s">
        <v>32</v>
      </c>
      <c r="B146" s="60">
        <v>1800</v>
      </c>
      <c r="C146" s="60">
        <v>0</v>
      </c>
      <c r="D146" s="60">
        <v>1800</v>
      </c>
      <c r="E146" s="58">
        <f t="shared" si="13"/>
        <v>1</v>
      </c>
    </row>
    <row r="147" spans="1:5" x14ac:dyDescent="0.25">
      <c r="A147" s="56" t="s">
        <v>146</v>
      </c>
      <c r="B147" s="57">
        <v>67600</v>
      </c>
      <c r="C147" s="57">
        <f>D147-B147</f>
        <v>6380</v>
      </c>
      <c r="D147" s="57">
        <v>73980</v>
      </c>
      <c r="E147" s="58">
        <f t="shared" si="13"/>
        <v>1.094378698224852</v>
      </c>
    </row>
    <row r="148" spans="1:5" ht="26.25" x14ac:dyDescent="0.25">
      <c r="A148" s="56" t="s">
        <v>147</v>
      </c>
      <c r="B148" s="57">
        <v>67600</v>
      </c>
      <c r="C148" s="57">
        <f>D148-B148</f>
        <v>6380</v>
      </c>
      <c r="D148" s="57">
        <v>73980</v>
      </c>
      <c r="E148" s="58">
        <f t="shared" si="13"/>
        <v>1.094378698224852</v>
      </c>
    </row>
    <row r="149" spans="1:5" x14ac:dyDescent="0.25">
      <c r="A149" s="59" t="s">
        <v>88</v>
      </c>
      <c r="B149" s="60">
        <v>67600</v>
      </c>
      <c r="C149" s="60">
        <v>6380</v>
      </c>
      <c r="D149" s="60">
        <v>73980</v>
      </c>
      <c r="E149" s="58">
        <f t="shared" si="13"/>
        <v>1.094378698224852</v>
      </c>
    </row>
    <row r="150" spans="1:5" x14ac:dyDescent="0.25">
      <c r="A150" s="56" t="s">
        <v>71</v>
      </c>
      <c r="B150" s="57">
        <v>19620</v>
      </c>
      <c r="C150" s="57">
        <f>D150-B150</f>
        <v>6380</v>
      </c>
      <c r="D150" s="57">
        <v>26000</v>
      </c>
      <c r="E150" s="58">
        <f t="shared" si="13"/>
        <v>1.3251783893985729</v>
      </c>
    </row>
    <row r="151" spans="1:5" x14ac:dyDescent="0.25">
      <c r="A151" s="56" t="s">
        <v>7</v>
      </c>
      <c r="B151" s="57">
        <v>19620</v>
      </c>
      <c r="C151" s="57">
        <f>D151-B151</f>
        <v>6380</v>
      </c>
      <c r="D151" s="57">
        <v>26000</v>
      </c>
      <c r="E151" s="58">
        <f t="shared" si="13"/>
        <v>1.3251783893985729</v>
      </c>
    </row>
    <row r="152" spans="1:5" x14ac:dyDescent="0.25">
      <c r="A152" s="59" t="s">
        <v>26</v>
      </c>
      <c r="B152" s="60">
        <v>19320</v>
      </c>
      <c r="C152" s="60">
        <f t="shared" ref="C152:C157" si="15">D152-B152</f>
        <v>5680</v>
      </c>
      <c r="D152" s="60">
        <v>25000</v>
      </c>
      <c r="E152" s="58">
        <f t="shared" si="13"/>
        <v>1.2939958592132506</v>
      </c>
    </row>
    <row r="153" spans="1:5" x14ac:dyDescent="0.25">
      <c r="A153" s="59" t="s">
        <v>27</v>
      </c>
      <c r="B153" s="60">
        <v>14000</v>
      </c>
      <c r="C153" s="60">
        <f t="shared" si="15"/>
        <v>4000</v>
      </c>
      <c r="D153" s="60">
        <v>18000</v>
      </c>
      <c r="E153" s="58">
        <f t="shared" si="13"/>
        <v>1.2857142857142858</v>
      </c>
    </row>
    <row r="154" spans="1:5" x14ac:dyDescent="0.25">
      <c r="A154" s="59" t="s">
        <v>28</v>
      </c>
      <c r="B154" s="60">
        <v>3000</v>
      </c>
      <c r="C154" s="60">
        <f t="shared" si="15"/>
        <v>0</v>
      </c>
      <c r="D154" s="60">
        <v>3000</v>
      </c>
      <c r="E154" s="58">
        <f t="shared" si="13"/>
        <v>1</v>
      </c>
    </row>
    <row r="155" spans="1:5" x14ac:dyDescent="0.25">
      <c r="A155" s="59" t="s">
        <v>29</v>
      </c>
      <c r="B155" s="60">
        <v>2320</v>
      </c>
      <c r="C155" s="60">
        <f t="shared" si="15"/>
        <v>1680</v>
      </c>
      <c r="D155" s="60">
        <v>4000</v>
      </c>
      <c r="E155" s="58">
        <f t="shared" si="13"/>
        <v>1.7241379310344827</v>
      </c>
    </row>
    <row r="156" spans="1:5" x14ac:dyDescent="0.25">
      <c r="A156" s="59" t="s">
        <v>30</v>
      </c>
      <c r="B156" s="62">
        <v>300</v>
      </c>
      <c r="C156" s="60">
        <f t="shared" si="15"/>
        <v>700</v>
      </c>
      <c r="D156" s="62">
        <v>1000</v>
      </c>
      <c r="E156" s="58">
        <f t="shared" si="13"/>
        <v>3.3333333333333335</v>
      </c>
    </row>
    <row r="157" spans="1:5" x14ac:dyDescent="0.25">
      <c r="A157" s="59" t="s">
        <v>31</v>
      </c>
      <c r="B157" s="62">
        <v>300</v>
      </c>
      <c r="C157" s="60">
        <f t="shared" si="15"/>
        <v>700</v>
      </c>
      <c r="D157" s="62">
        <v>1000</v>
      </c>
      <c r="E157" s="58">
        <f t="shared" si="13"/>
        <v>3.3333333333333335</v>
      </c>
    </row>
    <row r="158" spans="1:5" x14ac:dyDescent="0.25">
      <c r="A158" s="56" t="s">
        <v>73</v>
      </c>
      <c r="B158" s="57">
        <v>6955</v>
      </c>
      <c r="C158" s="57">
        <f>D158-B158</f>
        <v>0</v>
      </c>
      <c r="D158" s="57">
        <v>6955</v>
      </c>
      <c r="E158" s="58">
        <f t="shared" si="13"/>
        <v>1</v>
      </c>
    </row>
    <row r="159" spans="1:5" x14ac:dyDescent="0.25">
      <c r="A159" s="56" t="s">
        <v>7</v>
      </c>
      <c r="B159" s="57">
        <v>6955</v>
      </c>
      <c r="C159" s="57">
        <f>D159-B159</f>
        <v>0</v>
      </c>
      <c r="D159" s="57">
        <v>6955</v>
      </c>
      <c r="E159" s="58">
        <f t="shared" si="13"/>
        <v>1</v>
      </c>
    </row>
    <row r="160" spans="1:5" x14ac:dyDescent="0.25">
      <c r="A160" s="59" t="s">
        <v>26</v>
      </c>
      <c r="B160" s="60">
        <v>6375</v>
      </c>
      <c r="C160" s="60">
        <f t="shared" ref="C160:C166" si="16">D160-B160</f>
        <v>0</v>
      </c>
      <c r="D160" s="60">
        <v>6375</v>
      </c>
      <c r="E160" s="58">
        <f t="shared" si="13"/>
        <v>1</v>
      </c>
    </row>
    <row r="161" spans="1:5" x14ac:dyDescent="0.25">
      <c r="A161" s="59" t="s">
        <v>27</v>
      </c>
      <c r="B161" s="60">
        <v>5000</v>
      </c>
      <c r="C161" s="60">
        <f t="shared" si="16"/>
        <v>0</v>
      </c>
      <c r="D161" s="60">
        <v>5000</v>
      </c>
      <c r="E161" s="58">
        <f t="shared" si="13"/>
        <v>1</v>
      </c>
    </row>
    <row r="162" spans="1:5" x14ac:dyDescent="0.25">
      <c r="A162" s="59" t="s">
        <v>28</v>
      </c>
      <c r="B162" s="62">
        <v>525</v>
      </c>
      <c r="C162" s="60">
        <f t="shared" si="16"/>
        <v>0</v>
      </c>
      <c r="D162" s="62">
        <v>525</v>
      </c>
      <c r="E162" s="58">
        <f t="shared" si="13"/>
        <v>1</v>
      </c>
    </row>
    <row r="163" spans="1:5" x14ac:dyDescent="0.25">
      <c r="A163" s="59" t="s">
        <v>29</v>
      </c>
      <c r="B163" s="62">
        <v>850</v>
      </c>
      <c r="C163" s="60">
        <f t="shared" si="16"/>
        <v>0</v>
      </c>
      <c r="D163" s="62">
        <v>850</v>
      </c>
      <c r="E163" s="58">
        <f t="shared" si="13"/>
        <v>1</v>
      </c>
    </row>
    <row r="164" spans="1:5" x14ac:dyDescent="0.25">
      <c r="A164" s="59" t="s">
        <v>30</v>
      </c>
      <c r="B164" s="62">
        <v>580</v>
      </c>
      <c r="C164" s="60">
        <f t="shared" si="16"/>
        <v>0</v>
      </c>
      <c r="D164" s="62">
        <v>580</v>
      </c>
      <c r="E164" s="58">
        <f t="shared" si="13"/>
        <v>1</v>
      </c>
    </row>
    <row r="165" spans="1:5" x14ac:dyDescent="0.25">
      <c r="A165" s="59" t="s">
        <v>31</v>
      </c>
      <c r="B165" s="62">
        <v>450</v>
      </c>
      <c r="C165" s="60">
        <f t="shared" si="16"/>
        <v>0</v>
      </c>
      <c r="D165" s="62">
        <v>450</v>
      </c>
      <c r="E165" s="58">
        <f t="shared" si="13"/>
        <v>1</v>
      </c>
    </row>
    <row r="166" spans="1:5" x14ac:dyDescent="0.25">
      <c r="A166" s="59" t="s">
        <v>33</v>
      </c>
      <c r="B166" s="62">
        <v>130</v>
      </c>
      <c r="C166" s="60">
        <f t="shared" si="16"/>
        <v>0</v>
      </c>
      <c r="D166" s="62">
        <v>130</v>
      </c>
      <c r="E166" s="58">
        <f t="shared" si="13"/>
        <v>1</v>
      </c>
    </row>
    <row r="167" spans="1:5" x14ac:dyDescent="0.25">
      <c r="A167" s="56" t="s">
        <v>81</v>
      </c>
      <c r="B167" s="57">
        <v>41025</v>
      </c>
      <c r="C167" s="57">
        <f>D167-B167</f>
        <v>0</v>
      </c>
      <c r="D167" s="57">
        <v>41025</v>
      </c>
      <c r="E167" s="58">
        <f t="shared" si="13"/>
        <v>1</v>
      </c>
    </row>
    <row r="168" spans="1:5" x14ac:dyDescent="0.25">
      <c r="A168" s="56" t="s">
        <v>7</v>
      </c>
      <c r="B168" s="57">
        <v>41025</v>
      </c>
      <c r="C168" s="57">
        <f>D168-B168</f>
        <v>0</v>
      </c>
      <c r="D168" s="57">
        <v>41025</v>
      </c>
      <c r="E168" s="58">
        <f t="shared" si="13"/>
        <v>1</v>
      </c>
    </row>
    <row r="169" spans="1:5" x14ac:dyDescent="0.25">
      <c r="A169" s="59" t="s">
        <v>26</v>
      </c>
      <c r="B169" s="60">
        <v>37975</v>
      </c>
      <c r="C169" s="60">
        <f t="shared" ref="C169:C176" si="17">D169-B169</f>
        <v>0</v>
      </c>
      <c r="D169" s="60">
        <v>37975</v>
      </c>
      <c r="E169" s="58">
        <f t="shared" si="13"/>
        <v>1</v>
      </c>
    </row>
    <row r="170" spans="1:5" x14ac:dyDescent="0.25">
      <c r="A170" s="59" t="s">
        <v>27</v>
      </c>
      <c r="B170" s="60">
        <v>30000</v>
      </c>
      <c r="C170" s="60">
        <f t="shared" si="17"/>
        <v>0</v>
      </c>
      <c r="D170" s="60">
        <v>30000</v>
      </c>
      <c r="E170" s="58">
        <f t="shared" si="13"/>
        <v>1</v>
      </c>
    </row>
    <row r="171" spans="1:5" x14ac:dyDescent="0.25">
      <c r="A171" s="59" t="s">
        <v>28</v>
      </c>
      <c r="B171" s="60">
        <v>2975</v>
      </c>
      <c r="C171" s="60">
        <f t="shared" si="17"/>
        <v>0</v>
      </c>
      <c r="D171" s="60">
        <v>2975</v>
      </c>
      <c r="E171" s="58">
        <f t="shared" si="13"/>
        <v>1</v>
      </c>
    </row>
    <row r="172" spans="1:5" x14ac:dyDescent="0.25">
      <c r="A172" s="59" t="s">
        <v>29</v>
      </c>
      <c r="B172" s="60">
        <v>5000</v>
      </c>
      <c r="C172" s="60">
        <f t="shared" si="17"/>
        <v>0</v>
      </c>
      <c r="D172" s="60">
        <v>5000</v>
      </c>
      <c r="E172" s="58">
        <f t="shared" si="13"/>
        <v>1</v>
      </c>
    </row>
    <row r="173" spans="1:5" x14ac:dyDescent="0.25">
      <c r="A173" s="59" t="s">
        <v>30</v>
      </c>
      <c r="B173" s="60">
        <v>3050</v>
      </c>
      <c r="C173" s="60">
        <f t="shared" si="17"/>
        <v>0</v>
      </c>
      <c r="D173" s="60">
        <v>3050</v>
      </c>
      <c r="E173" s="58">
        <f t="shared" si="13"/>
        <v>1</v>
      </c>
    </row>
    <row r="174" spans="1:5" x14ac:dyDescent="0.25">
      <c r="A174" s="59" t="s">
        <v>31</v>
      </c>
      <c r="B174" s="60">
        <v>2550</v>
      </c>
      <c r="C174" s="60">
        <f t="shared" si="17"/>
        <v>0</v>
      </c>
      <c r="D174" s="60">
        <v>2550</v>
      </c>
      <c r="E174" s="58">
        <f t="shared" si="13"/>
        <v>1</v>
      </c>
    </row>
    <row r="175" spans="1:5" x14ac:dyDescent="0.25">
      <c r="A175" s="59" t="s">
        <v>33</v>
      </c>
      <c r="B175" s="62">
        <v>500</v>
      </c>
      <c r="C175" s="60">
        <f t="shared" si="17"/>
        <v>0</v>
      </c>
      <c r="D175" s="62">
        <v>500</v>
      </c>
      <c r="E175" s="58">
        <f t="shared" si="13"/>
        <v>1</v>
      </c>
    </row>
    <row r="176" spans="1:5" x14ac:dyDescent="0.25">
      <c r="A176" s="59" t="s">
        <v>148</v>
      </c>
      <c r="B176" s="60">
        <v>1390000</v>
      </c>
      <c r="C176" s="60">
        <f t="shared" si="17"/>
        <v>0</v>
      </c>
      <c r="D176" s="60">
        <v>1390000</v>
      </c>
      <c r="E176" s="58">
        <f t="shared" si="13"/>
        <v>1</v>
      </c>
    </row>
    <row r="177" spans="1:5" x14ac:dyDescent="0.25">
      <c r="A177" s="56" t="s">
        <v>149</v>
      </c>
      <c r="B177" s="57">
        <v>1390000</v>
      </c>
      <c r="C177" s="57">
        <f>D177-B177</f>
        <v>0</v>
      </c>
      <c r="D177" s="57">
        <v>1390000</v>
      </c>
      <c r="E177" s="58">
        <f t="shared" si="13"/>
        <v>1</v>
      </c>
    </row>
    <row r="178" spans="1:5" x14ac:dyDescent="0.25">
      <c r="A178" s="59" t="s">
        <v>87</v>
      </c>
      <c r="B178" s="60">
        <v>1390000</v>
      </c>
      <c r="C178" s="60">
        <f>D178-B178</f>
        <v>0</v>
      </c>
      <c r="D178" s="60">
        <v>1390000</v>
      </c>
      <c r="E178" s="58">
        <f t="shared" si="13"/>
        <v>1</v>
      </c>
    </row>
    <row r="179" spans="1:5" ht="26.25" x14ac:dyDescent="0.25">
      <c r="A179" s="56" t="s">
        <v>80</v>
      </c>
      <c r="B179" s="57">
        <v>1390000</v>
      </c>
      <c r="C179" s="57">
        <f>D179-B179</f>
        <v>0</v>
      </c>
      <c r="D179" s="57">
        <v>1390000</v>
      </c>
      <c r="E179" s="58">
        <f t="shared" si="13"/>
        <v>1</v>
      </c>
    </row>
    <row r="180" spans="1:5" x14ac:dyDescent="0.25">
      <c r="A180" s="56" t="s">
        <v>7</v>
      </c>
      <c r="B180" s="57">
        <v>1390000</v>
      </c>
      <c r="C180" s="57">
        <f>D180-B180</f>
        <v>0</v>
      </c>
      <c r="D180" s="57">
        <v>1390000</v>
      </c>
      <c r="E180" s="58">
        <f t="shared" si="13"/>
        <v>1</v>
      </c>
    </row>
    <row r="181" spans="1:5" x14ac:dyDescent="0.25">
      <c r="A181" s="59" t="s">
        <v>26</v>
      </c>
      <c r="B181" s="60">
        <v>1384000</v>
      </c>
      <c r="C181" s="60">
        <f t="shared" ref="C181:C189" si="18">D181-B181</f>
        <v>0</v>
      </c>
      <c r="D181" s="60">
        <v>1384000</v>
      </c>
      <c r="E181" s="58">
        <f t="shared" si="13"/>
        <v>1</v>
      </c>
    </row>
    <row r="182" spans="1:5" x14ac:dyDescent="0.25">
      <c r="A182" s="59" t="s">
        <v>27</v>
      </c>
      <c r="B182" s="60">
        <v>1140000</v>
      </c>
      <c r="C182" s="60">
        <f t="shared" si="18"/>
        <v>0</v>
      </c>
      <c r="D182" s="60">
        <v>1140000</v>
      </c>
      <c r="E182" s="58">
        <f t="shared" si="13"/>
        <v>1</v>
      </c>
    </row>
    <row r="183" spans="1:5" x14ac:dyDescent="0.25">
      <c r="A183" s="59" t="s">
        <v>28</v>
      </c>
      <c r="B183" s="60">
        <v>55000</v>
      </c>
      <c r="C183" s="60">
        <f t="shared" si="18"/>
        <v>0</v>
      </c>
      <c r="D183" s="60">
        <v>55000</v>
      </c>
      <c r="E183" s="58">
        <f t="shared" si="13"/>
        <v>1</v>
      </c>
    </row>
    <row r="184" spans="1:5" x14ac:dyDescent="0.25">
      <c r="A184" s="59" t="s">
        <v>29</v>
      </c>
      <c r="B184" s="60">
        <v>189000</v>
      </c>
      <c r="C184" s="60">
        <f t="shared" si="18"/>
        <v>0</v>
      </c>
      <c r="D184" s="60">
        <v>189000</v>
      </c>
      <c r="E184" s="58">
        <f t="shared" si="13"/>
        <v>1</v>
      </c>
    </row>
    <row r="185" spans="1:5" x14ac:dyDescent="0.25">
      <c r="A185" s="59" t="s">
        <v>30</v>
      </c>
      <c r="B185" s="60">
        <v>6000</v>
      </c>
      <c r="C185" s="60">
        <f t="shared" si="18"/>
        <v>0</v>
      </c>
      <c r="D185" s="60">
        <v>6000</v>
      </c>
      <c r="E185" s="58">
        <f t="shared" si="13"/>
        <v>1</v>
      </c>
    </row>
    <row r="186" spans="1:5" x14ac:dyDescent="0.25">
      <c r="A186" s="59" t="s">
        <v>33</v>
      </c>
      <c r="B186" s="60">
        <v>1000</v>
      </c>
      <c r="C186" s="60">
        <f t="shared" si="18"/>
        <v>0</v>
      </c>
      <c r="D186" s="60">
        <v>1000</v>
      </c>
      <c r="E186" s="58">
        <f t="shared" si="13"/>
        <v>1</v>
      </c>
    </row>
    <row r="187" spans="1:5" x14ac:dyDescent="0.25">
      <c r="A187" s="59" t="s">
        <v>35</v>
      </c>
      <c r="B187" s="60">
        <v>5000</v>
      </c>
      <c r="C187" s="60">
        <f t="shared" si="18"/>
        <v>0</v>
      </c>
      <c r="D187" s="60">
        <v>5000</v>
      </c>
      <c r="E187" s="58">
        <f t="shared" si="13"/>
        <v>1</v>
      </c>
    </row>
    <row r="188" spans="1:5" x14ac:dyDescent="0.25">
      <c r="A188" s="59" t="s">
        <v>36</v>
      </c>
      <c r="B188" s="59"/>
      <c r="C188" s="60">
        <f t="shared" si="18"/>
        <v>0</v>
      </c>
      <c r="D188" s="59"/>
      <c r="E188" s="58"/>
    </row>
    <row r="189" spans="1:5" x14ac:dyDescent="0.25">
      <c r="A189" s="59" t="s">
        <v>37</v>
      </c>
      <c r="B189" s="59"/>
      <c r="C189" s="60">
        <f t="shared" si="18"/>
        <v>0</v>
      </c>
      <c r="D189" s="59"/>
      <c r="E189" s="61"/>
    </row>
  </sheetData>
  <mergeCells count="2">
    <mergeCell ref="A3:G3"/>
    <mergeCell ref="A1:E1"/>
  </mergeCells>
  <pageMargins left="0.70866141732283472" right="0.70866141732283472" top="0.74803149606299213" bottom="0.74803149606299213" header="0.31496062992125984" footer="0.31496062992125984"/>
  <pageSetup paperSize="9" scale="89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izv. prema ekonomskoj klasifika</vt:lpstr>
      <vt:lpstr>izv. prema izvorima financiranj</vt:lpstr>
      <vt:lpstr>rashodi prema funkcijskoj klasi</vt:lpstr>
      <vt:lpstr>Račun financiranja-ekonomska kl</vt:lpstr>
      <vt:lpstr>račun financiranja-izvori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Tuček</dc:creator>
  <cp:lastModifiedBy>Mateja Tuček</cp:lastModifiedBy>
  <cp:lastPrinted>2025-07-16T09:18:46Z</cp:lastPrinted>
  <dcterms:created xsi:type="dcterms:W3CDTF">2025-04-23T05:12:20Z</dcterms:created>
  <dcterms:modified xsi:type="dcterms:W3CDTF">2025-10-14T10:20:58Z</dcterms:modified>
</cp:coreProperties>
</file>