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stava\Excel\Vje_be formule\Formule vje_ba 1\"/>
    </mc:Choice>
  </mc:AlternateContent>
  <xr:revisionPtr revIDLastSave="0" documentId="13_ncr:1_{9D9BC29D-9EEC-4CBD-BBC0-933C7134234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Ocjena" sheetId="5" r:id="rId1"/>
    <sheet name="Osobni podatci" sheetId="4" r:id="rId2"/>
    <sheet name="Zaposleni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3" i="1"/>
  <c r="E4" i="1"/>
  <c r="H4" i="1" s="1"/>
  <c r="E5" i="1"/>
  <c r="H5" i="1" s="1"/>
  <c r="E6" i="1"/>
  <c r="H6" i="1" s="1"/>
  <c r="E7" i="1"/>
  <c r="H7" i="1" s="1"/>
  <c r="E8" i="1"/>
  <c r="H8" i="1" s="1"/>
  <c r="E3" i="1"/>
  <c r="H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Oreški</author>
  </authors>
  <commentList>
    <comment ref="H2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Oreški:</t>
        </r>
        <r>
          <rPr>
            <sz val="9"/>
            <color indexed="81"/>
            <rFont val="Segoe UI"/>
            <charset val="1"/>
          </rPr>
          <t xml:space="preserve">
Nato plaću izračunavamo po formuli = bruto plaća -porez+stimulacija</t>
        </r>
      </text>
    </comment>
  </commentList>
</comments>
</file>

<file path=xl/sharedStrings.xml><?xml version="1.0" encoding="utf-8"?>
<sst xmlns="http://schemas.openxmlformats.org/spreadsheetml/2006/main" count="101" uniqueCount="83">
  <si>
    <t>Zaposlenik:</t>
  </si>
  <si>
    <t>Primanja bruto:</t>
  </si>
  <si>
    <t>Najmanja neto plaća</t>
  </si>
  <si>
    <t>Najveća neto plaća</t>
  </si>
  <si>
    <t>UKUPNO:</t>
  </si>
  <si>
    <t>Prosjek najveće i najmanje bruto plaće:</t>
  </si>
  <si>
    <t>Stimulacija 10%</t>
  </si>
  <si>
    <t>DA</t>
  </si>
  <si>
    <t>NE</t>
  </si>
  <si>
    <t>Broj djece</t>
  </si>
  <si>
    <t>Porez: 15%</t>
  </si>
  <si>
    <t>Da li je neto plaća prosječna? (DA/NE)</t>
  </si>
  <si>
    <t>Da li je plaćeni porez veći od 2500 kuna? (DA/NE)</t>
  </si>
  <si>
    <t>Ukupan broj djece zaposlenih</t>
  </si>
  <si>
    <t>Koliko zaposlenika je platilo porez veći od 2500 kn?</t>
  </si>
  <si>
    <t>Djelatnik 1</t>
  </si>
  <si>
    <t>Djelatnik 2</t>
  </si>
  <si>
    <t>Djelatnik 3</t>
  </si>
  <si>
    <t>Djelatnik 4</t>
  </si>
  <si>
    <t>Djelatnik 5</t>
  </si>
  <si>
    <t>Druga najveća neto plaća</t>
  </si>
  <si>
    <t>Drugi najmanji broj djece</t>
  </si>
  <si>
    <t>Najčešći broj djece</t>
  </si>
  <si>
    <t>Broj djelatnika koji imaju više od 3 djece</t>
  </si>
  <si>
    <t>Djelatnik 6</t>
  </si>
  <si>
    <t>Da li je najveća bruto plaća veća od 15000 (DA/NE)</t>
  </si>
  <si>
    <t>Ukupan iznos stimulacija</t>
  </si>
  <si>
    <t>Djelatnik ima više od troje djece i stimulaciju</t>
  </si>
  <si>
    <t>Stimulacija:
10% na bruto primanje</t>
  </si>
  <si>
    <t>Neto plaća:
=bruto -porez + stimulacija</t>
  </si>
  <si>
    <t>Osobni podatci</t>
  </si>
  <si>
    <t>Učenik</t>
  </si>
  <si>
    <t>Spol:</t>
  </si>
  <si>
    <t>Visina</t>
  </si>
  <si>
    <t>Težina</t>
  </si>
  <si>
    <t>Starost</t>
  </si>
  <si>
    <t>Osoba viša ili jednaka 170 (DA/NE)</t>
  </si>
  <si>
    <t>Osoba ženskog spola i viša od 160</t>
  </si>
  <si>
    <t>Učenik 1</t>
  </si>
  <si>
    <t>M</t>
  </si>
  <si>
    <t>Učenik 2</t>
  </si>
  <si>
    <t>Ž</t>
  </si>
  <si>
    <t>Učenik 3</t>
  </si>
  <si>
    <t>Učenik 4</t>
  </si>
  <si>
    <t>Učenik 5</t>
  </si>
  <si>
    <t>Učenik 6</t>
  </si>
  <si>
    <t>Prosječna visina:</t>
  </si>
  <si>
    <t>Ukupna težina:</t>
  </si>
  <si>
    <t>Koliko podataka nije upisano u rubruku Starost:</t>
  </si>
  <si>
    <t>Najveća težina:</t>
  </si>
  <si>
    <t>Najveća visna:</t>
  </si>
  <si>
    <t>Broj osoba ženskog spola</t>
  </si>
  <si>
    <t>Razlika između najviše i najniže osobe</t>
  </si>
  <si>
    <t>Ukupna težina osoba muškog spola</t>
  </si>
  <si>
    <t>Ukupna težina osoba ženskog spola</t>
  </si>
  <si>
    <t>Ukupna težina osoba ženskog spola veća od ukupne težine osoba ženskog spola (da/ne)</t>
  </si>
  <si>
    <t>Ime i prezime</t>
  </si>
  <si>
    <t>Spol</t>
  </si>
  <si>
    <t>hrvatski jezik</t>
  </si>
  <si>
    <t>njemački jezik</t>
  </si>
  <si>
    <t>matematika</t>
  </si>
  <si>
    <t>informatika</t>
  </si>
  <si>
    <t>povijest</t>
  </si>
  <si>
    <t>geografija</t>
  </si>
  <si>
    <t>Prosjek:</t>
  </si>
  <si>
    <t>Koliko učenik ima negativnih ocjena:</t>
  </si>
  <si>
    <t>Broj opravdanih sati:</t>
  </si>
  <si>
    <t>Broj neopravdanih sati:</t>
  </si>
  <si>
    <t>Ukupno izostalih sati:</t>
  </si>
  <si>
    <t>Učenica Ž spola i nema neopravdanih (DA/NE)</t>
  </si>
  <si>
    <t>Učenik ima negativnih ocjena ili neopravdanih sati (DA/NE)</t>
  </si>
  <si>
    <t>Učenik ima hrv5 mat4 inf4 goe 3 (DA/NE)</t>
  </si>
  <si>
    <t>Prolaznost učenika 
(Prošao/Nije prošao)</t>
  </si>
  <si>
    <t>Prosjeci po predmetima:</t>
  </si>
  <si>
    <t>Ukupno:</t>
  </si>
  <si>
    <t>Koiko odličnih ocjena imaju svi učenici:</t>
  </si>
  <si>
    <t>Prosjek hrvatskog veći od njemačkog (DA/NE)</t>
  </si>
  <si>
    <t>Prosjek opravdanih sati po učeniku</t>
  </si>
  <si>
    <t>Prosjek ukupnog broja izsotanaka po učeniku</t>
  </si>
  <si>
    <t>Koliko učenika ima više od 10 neopravdanih sati:</t>
  </si>
  <si>
    <t>Koliko ima učenika ženskog spola:</t>
  </si>
  <si>
    <t>Koliko je negativnih ocjena iz matematike</t>
  </si>
  <si>
    <t>Koliko učenika uopće nema izostanke: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</si>
</sst>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 applyAlignment="1">
      <alignment horizontal="center" vertical="center" wrapText="1"/>
    </xf>
    <xf numFmtId="0" fontId="0" fillId="0" borderId="6" xfId="0" applyBorder="1"/>
    <xf numFmtId="0" fontId="0" fillId="3" borderId="5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/>
    <xf numFmtId="0" fontId="0" fillId="0" borderId="11" xfId="0" applyBorder="1"/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2" borderId="18" xfId="0" applyFill="1" applyBorder="1"/>
    <xf numFmtId="0" fontId="0" fillId="2" borderId="1" xfId="0" applyFill="1" applyBorder="1"/>
    <xf numFmtId="0" fontId="0" fillId="0" borderId="0" xfId="0" applyAlignment="1">
      <alignment wrapText="1"/>
    </xf>
    <xf numFmtId="0" fontId="0" fillId="0" borderId="19" xfId="0" applyBorder="1"/>
    <xf numFmtId="0" fontId="0" fillId="0" borderId="13" xfId="0" applyBorder="1"/>
    <xf numFmtId="0" fontId="0" fillId="2" borderId="13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6" borderId="2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2" borderId="23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6" borderId="25" xfId="0" applyFill="1" applyBorder="1"/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0" fontId="0" fillId="6" borderId="3" xfId="0" applyFill="1" applyBorder="1"/>
    <xf numFmtId="0" fontId="0" fillId="2" borderId="6" xfId="0" applyFill="1" applyBorder="1"/>
    <xf numFmtId="0" fontId="0" fillId="2" borderId="37" xfId="0" applyFill="1" applyBorder="1"/>
    <xf numFmtId="0" fontId="0" fillId="6" borderId="4" xfId="0" applyFill="1" applyBorder="1"/>
    <xf numFmtId="0" fontId="0" fillId="2" borderId="35" xfId="0" applyFill="1" applyBorder="1"/>
    <xf numFmtId="0" fontId="0" fillId="2" borderId="38" xfId="0" applyFill="1" applyBorder="1"/>
    <xf numFmtId="0" fontId="0" fillId="2" borderId="36" xfId="0" applyFill="1" applyBorder="1"/>
    <xf numFmtId="0" fontId="0" fillId="6" borderId="1" xfId="0" applyFill="1" applyBorder="1"/>
    <xf numFmtId="0" fontId="0" fillId="2" borderId="39" xfId="0" applyFill="1" applyBorder="1"/>
    <xf numFmtId="0" fontId="0" fillId="2" borderId="37" xfId="0" applyFill="1" applyBorder="1"/>
    <xf numFmtId="0" fontId="0" fillId="2" borderId="40" xfId="0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0E12-89EF-4F80-8C8F-28A50AF69C54}">
  <dimension ref="B1:R18"/>
  <sheetViews>
    <sheetView tabSelected="1" zoomScale="90" zoomScaleNormal="90" workbookViewId="0">
      <selection activeCell="R3" sqref="R3"/>
    </sheetView>
  </sheetViews>
  <sheetFormatPr defaultRowHeight="14.4" x14ac:dyDescent="0.3"/>
  <cols>
    <col min="1" max="1" width="2.33203125" customWidth="1"/>
    <col min="2" max="3" width="20.33203125" customWidth="1"/>
    <col min="4" max="4" width="12.88671875" customWidth="1"/>
    <col min="5" max="5" width="9.88671875" customWidth="1"/>
    <col min="6" max="6" width="12.44140625" customWidth="1"/>
    <col min="7" max="7" width="11" customWidth="1"/>
    <col min="9" max="9" width="11" customWidth="1"/>
    <col min="11" max="11" width="17.109375" customWidth="1"/>
    <col min="12" max="12" width="15.109375" bestFit="1" customWidth="1"/>
    <col min="13" max="14" width="17.5546875" bestFit="1" customWidth="1"/>
    <col min="15" max="15" width="17.6640625" customWidth="1"/>
    <col min="16" max="17" width="22.33203125" customWidth="1"/>
    <col min="18" max="18" width="17.21875" customWidth="1"/>
  </cols>
  <sheetData>
    <row r="1" spans="2:18" ht="8.25" customHeight="1" thickBot="1" x14ac:dyDescent="0.35"/>
    <row r="2" spans="2:18" s="1" customFormat="1" ht="52.8" customHeight="1" thickTop="1" thickBot="1" x14ac:dyDescent="0.35">
      <c r="B2" s="34" t="s">
        <v>56</v>
      </c>
      <c r="C2" s="35" t="s">
        <v>57</v>
      </c>
      <c r="D2" s="36" t="s">
        <v>58</v>
      </c>
      <c r="E2" s="36" t="s">
        <v>59</v>
      </c>
      <c r="F2" s="36" t="s">
        <v>60</v>
      </c>
      <c r="G2" s="36" t="s">
        <v>61</v>
      </c>
      <c r="H2" s="36" t="s">
        <v>62</v>
      </c>
      <c r="I2" s="36" t="s">
        <v>63</v>
      </c>
      <c r="J2" s="36" t="s">
        <v>64</v>
      </c>
      <c r="K2" s="36" t="s">
        <v>65</v>
      </c>
      <c r="L2" s="36" t="s">
        <v>66</v>
      </c>
      <c r="M2" s="37" t="s">
        <v>67</v>
      </c>
      <c r="N2" s="38" t="s">
        <v>68</v>
      </c>
      <c r="O2" s="37" t="s">
        <v>69</v>
      </c>
      <c r="P2" s="38" t="s">
        <v>70</v>
      </c>
      <c r="Q2" s="38" t="s">
        <v>71</v>
      </c>
      <c r="R2" s="38" t="s">
        <v>72</v>
      </c>
    </row>
    <row r="3" spans="2:18" ht="15" thickTop="1" x14ac:dyDescent="0.3">
      <c r="B3" s="39" t="s">
        <v>38</v>
      </c>
      <c r="C3" s="40" t="s">
        <v>41</v>
      </c>
      <c r="D3" s="4">
        <v>5</v>
      </c>
      <c r="E3" s="4">
        <v>4</v>
      </c>
      <c r="F3" s="4">
        <v>1</v>
      </c>
      <c r="G3" s="4">
        <v>5</v>
      </c>
      <c r="H3" s="4">
        <v>5</v>
      </c>
      <c r="I3" s="4">
        <v>1</v>
      </c>
      <c r="J3" s="41"/>
      <c r="K3" s="41"/>
      <c r="L3" s="4">
        <v>110</v>
      </c>
      <c r="M3" s="10">
        <v>11</v>
      </c>
      <c r="N3" s="42"/>
      <c r="O3" s="10"/>
      <c r="P3" s="42"/>
      <c r="Q3" s="42"/>
      <c r="R3" s="42"/>
    </row>
    <row r="4" spans="2:18" x14ac:dyDescent="0.3">
      <c r="B4" s="39" t="s">
        <v>40</v>
      </c>
      <c r="C4" s="40" t="s">
        <v>39</v>
      </c>
      <c r="D4" s="3">
        <v>5</v>
      </c>
      <c r="E4" s="3">
        <v>3</v>
      </c>
      <c r="F4" s="3">
        <v>4</v>
      </c>
      <c r="G4" s="3">
        <v>4</v>
      </c>
      <c r="H4" s="3">
        <v>2</v>
      </c>
      <c r="I4" s="3">
        <v>3</v>
      </c>
      <c r="J4" s="41"/>
      <c r="K4" s="41"/>
      <c r="L4" s="3">
        <v>125</v>
      </c>
      <c r="M4" s="43">
        <v>28</v>
      </c>
      <c r="N4" s="42"/>
      <c r="O4" s="10"/>
      <c r="P4" s="42"/>
      <c r="Q4" s="42"/>
      <c r="R4" s="42"/>
    </row>
    <row r="5" spans="2:18" x14ac:dyDescent="0.3">
      <c r="B5" s="39" t="s">
        <v>42</v>
      </c>
      <c r="C5" s="40" t="s">
        <v>41</v>
      </c>
      <c r="D5" s="3">
        <v>4</v>
      </c>
      <c r="E5" s="3">
        <v>5</v>
      </c>
      <c r="F5" s="3">
        <v>1</v>
      </c>
      <c r="G5" s="3">
        <v>3</v>
      </c>
      <c r="H5" s="3">
        <v>1</v>
      </c>
      <c r="I5" s="3">
        <v>4</v>
      </c>
      <c r="J5" s="41"/>
      <c r="K5" s="41"/>
      <c r="L5" s="3">
        <v>80</v>
      </c>
      <c r="M5" s="43">
        <v>5</v>
      </c>
      <c r="N5" s="42"/>
      <c r="O5" s="10"/>
      <c r="P5" s="42"/>
      <c r="Q5" s="42"/>
      <c r="R5" s="42"/>
    </row>
    <row r="6" spans="2:18" x14ac:dyDescent="0.3">
      <c r="B6" s="39" t="s">
        <v>43</v>
      </c>
      <c r="C6" s="40" t="s">
        <v>41</v>
      </c>
      <c r="D6" s="3">
        <v>4</v>
      </c>
      <c r="E6" s="3">
        <v>4</v>
      </c>
      <c r="F6" s="3">
        <v>5</v>
      </c>
      <c r="G6" s="3">
        <v>4</v>
      </c>
      <c r="H6" s="3">
        <v>2</v>
      </c>
      <c r="I6" s="3">
        <v>5</v>
      </c>
      <c r="J6" s="41"/>
      <c r="K6" s="41"/>
      <c r="L6" s="3">
        <v>0</v>
      </c>
      <c r="M6" s="43">
        <v>0</v>
      </c>
      <c r="N6" s="42"/>
      <c r="O6" s="10"/>
      <c r="P6" s="42"/>
      <c r="Q6" s="42"/>
      <c r="R6" s="42"/>
    </row>
    <row r="7" spans="2:18" ht="15" thickBot="1" x14ac:dyDescent="0.35">
      <c r="B7" s="39" t="s">
        <v>44</v>
      </c>
      <c r="C7" s="44" t="s">
        <v>39</v>
      </c>
      <c r="D7" s="45">
        <v>5</v>
      </c>
      <c r="E7" s="45">
        <v>4</v>
      </c>
      <c r="F7" s="45">
        <v>4</v>
      </c>
      <c r="G7" s="45">
        <v>5</v>
      </c>
      <c r="H7" s="45">
        <v>3</v>
      </c>
      <c r="I7" s="45">
        <v>5</v>
      </c>
      <c r="J7" s="41"/>
      <c r="K7" s="41"/>
      <c r="L7" s="45">
        <v>47</v>
      </c>
      <c r="M7" s="46">
        <v>1</v>
      </c>
      <c r="N7" s="42"/>
      <c r="O7" s="10"/>
      <c r="P7" s="42"/>
      <c r="Q7" s="42"/>
      <c r="R7" s="42"/>
    </row>
    <row r="8" spans="2:18" ht="30" thickTop="1" thickBot="1" x14ac:dyDescent="0.35">
      <c r="B8" s="47" t="s">
        <v>73</v>
      </c>
      <c r="C8" s="48"/>
      <c r="D8" s="49"/>
      <c r="E8" s="49"/>
      <c r="F8" s="49"/>
      <c r="G8" s="49"/>
      <c r="H8" s="49"/>
      <c r="I8" s="49"/>
      <c r="J8" s="22"/>
      <c r="K8" s="22" t="s">
        <v>74</v>
      </c>
      <c r="L8" s="49"/>
      <c r="M8" s="49"/>
      <c r="N8" s="49"/>
    </row>
    <row r="9" spans="2:18" ht="15.6" thickTop="1" thickBot="1" x14ac:dyDescent="0.35"/>
    <row r="10" spans="2:18" ht="30.75" customHeight="1" thickTop="1" x14ac:dyDescent="0.3">
      <c r="B10" s="50" t="s">
        <v>75</v>
      </c>
      <c r="C10" s="51"/>
      <c r="D10" s="52"/>
    </row>
    <row r="11" spans="2:18" x14ac:dyDescent="0.3">
      <c r="B11" s="53" t="s">
        <v>76</v>
      </c>
      <c r="C11" s="54"/>
      <c r="D11" s="55"/>
    </row>
    <row r="12" spans="2:18" x14ac:dyDescent="0.3">
      <c r="B12" s="53" t="s">
        <v>77</v>
      </c>
      <c r="C12" s="54"/>
      <c r="D12" s="55"/>
    </row>
    <row r="13" spans="2:18" x14ac:dyDescent="0.3">
      <c r="B13" s="53" t="s">
        <v>78</v>
      </c>
      <c r="C13" s="54"/>
      <c r="D13" s="55"/>
    </row>
    <row r="14" spans="2:18" ht="15" thickBot="1" x14ac:dyDescent="0.35"/>
    <row r="15" spans="2:18" ht="15" thickTop="1" x14ac:dyDescent="0.3">
      <c r="B15" s="56" t="s">
        <v>79</v>
      </c>
      <c r="C15" s="57"/>
      <c r="D15" s="57"/>
      <c r="E15" s="57"/>
      <c r="F15" s="57"/>
      <c r="G15" s="58"/>
      <c r="H15" s="59"/>
    </row>
    <row r="16" spans="2:18" x14ac:dyDescent="0.3">
      <c r="B16" s="60" t="s">
        <v>80</v>
      </c>
      <c r="C16" s="61"/>
      <c r="D16" s="61"/>
      <c r="E16" s="61"/>
      <c r="F16" s="61"/>
      <c r="G16" s="62"/>
      <c r="H16" s="59"/>
    </row>
    <row r="17" spans="2:8" x14ac:dyDescent="0.3">
      <c r="B17" s="60" t="s">
        <v>81</v>
      </c>
      <c r="C17" s="61"/>
      <c r="D17" s="61"/>
      <c r="E17" s="61"/>
      <c r="F17" s="61"/>
      <c r="G17" s="62"/>
      <c r="H17" s="59"/>
    </row>
    <row r="18" spans="2:8" x14ac:dyDescent="0.3">
      <c r="B18" s="60" t="s">
        <v>82</v>
      </c>
      <c r="C18" s="61"/>
      <c r="D18" s="61"/>
      <c r="E18" s="61"/>
      <c r="F18" s="61"/>
      <c r="G18" s="62"/>
      <c r="H18" s="59"/>
    </row>
  </sheetData>
  <mergeCells count="5">
    <mergeCell ref="B10:C10"/>
    <mergeCell ref="B15:G15"/>
    <mergeCell ref="B16:G16"/>
    <mergeCell ref="B17:G17"/>
    <mergeCell ref="B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DDAD0-966F-4CB7-8CFE-0D19F2B4F801}">
  <dimension ref="C1:T21"/>
  <sheetViews>
    <sheetView workbookViewId="0">
      <selection activeCell="J17" sqref="J17"/>
    </sheetView>
  </sheetViews>
  <sheetFormatPr defaultRowHeight="14.4" x14ac:dyDescent="0.3"/>
  <cols>
    <col min="1" max="1" width="4.5546875" customWidth="1"/>
    <col min="2" max="2" width="4.33203125" customWidth="1"/>
    <col min="3" max="3" width="13.44140625" customWidth="1"/>
    <col min="4" max="6" width="12.88671875" customWidth="1"/>
    <col min="7" max="7" width="19.88671875" customWidth="1"/>
    <col min="8" max="8" width="18.109375" customWidth="1"/>
    <col min="9" max="9" width="15.33203125" customWidth="1"/>
  </cols>
  <sheetData>
    <row r="1" spans="3:20" ht="15" thickBot="1" x14ac:dyDescent="0.35"/>
    <row r="2" spans="3:20" x14ac:dyDescent="0.3">
      <c r="D2" s="31" t="s">
        <v>30</v>
      </c>
      <c r="E2" s="32"/>
      <c r="F2" s="32"/>
      <c r="G2" s="33"/>
    </row>
    <row r="3" spans="3:20" ht="41.4" customHeight="1" x14ac:dyDescent="0.3">
      <c r="C3" s="29" t="s">
        <v>31</v>
      </c>
      <c r="D3" s="29" t="s">
        <v>32</v>
      </c>
      <c r="E3" s="29" t="s">
        <v>33</v>
      </c>
      <c r="F3" s="29" t="s">
        <v>34</v>
      </c>
      <c r="G3" s="29" t="s">
        <v>35</v>
      </c>
      <c r="H3" s="30" t="s">
        <v>36</v>
      </c>
      <c r="I3" s="30" t="s">
        <v>37</v>
      </c>
    </row>
    <row r="4" spans="3:20" x14ac:dyDescent="0.3">
      <c r="C4" s="3" t="s">
        <v>38</v>
      </c>
      <c r="D4" s="3" t="s">
        <v>39</v>
      </c>
      <c r="E4" s="3">
        <v>177</v>
      </c>
      <c r="F4" s="3">
        <v>87</v>
      </c>
      <c r="G4" s="3">
        <v>19</v>
      </c>
      <c r="H4" s="3"/>
      <c r="I4" s="3"/>
    </row>
    <row r="5" spans="3:20" x14ac:dyDescent="0.3">
      <c r="C5" s="3" t="s">
        <v>40</v>
      </c>
      <c r="D5" s="3" t="s">
        <v>41</v>
      </c>
      <c r="E5" s="3">
        <v>169</v>
      </c>
      <c r="F5" s="3">
        <v>59</v>
      </c>
      <c r="G5" s="3">
        <v>21</v>
      </c>
      <c r="H5" s="3"/>
      <c r="I5" s="3"/>
    </row>
    <row r="6" spans="3:20" x14ac:dyDescent="0.3">
      <c r="C6" s="3" t="s">
        <v>42</v>
      </c>
      <c r="D6" s="3" t="s">
        <v>39</v>
      </c>
      <c r="E6" s="3">
        <v>185</v>
      </c>
      <c r="F6" s="3">
        <v>90</v>
      </c>
      <c r="G6" s="3">
        <v>20</v>
      </c>
      <c r="H6" s="3"/>
      <c r="I6" s="3"/>
    </row>
    <row r="7" spans="3:20" x14ac:dyDescent="0.3">
      <c r="C7" s="3" t="s">
        <v>43</v>
      </c>
      <c r="D7" s="3" t="s">
        <v>41</v>
      </c>
      <c r="E7" s="3">
        <v>170</v>
      </c>
      <c r="F7" s="3">
        <v>62</v>
      </c>
      <c r="G7" s="3">
        <v>16</v>
      </c>
      <c r="H7" s="3"/>
      <c r="I7" s="3"/>
    </row>
    <row r="8" spans="3:20" x14ac:dyDescent="0.3">
      <c r="C8" s="3" t="s">
        <v>44</v>
      </c>
      <c r="D8" s="3" t="s">
        <v>41</v>
      </c>
      <c r="E8" s="3">
        <v>165</v>
      </c>
      <c r="F8" s="3">
        <v>50</v>
      </c>
      <c r="G8" s="3"/>
      <c r="H8" s="3"/>
      <c r="I8" s="3"/>
    </row>
    <row r="9" spans="3:20" x14ac:dyDescent="0.3">
      <c r="C9" s="3" t="s">
        <v>45</v>
      </c>
      <c r="D9" s="3" t="s">
        <v>41</v>
      </c>
      <c r="E9" s="3">
        <v>164</v>
      </c>
      <c r="F9" s="3">
        <v>49</v>
      </c>
      <c r="G9" s="3">
        <v>17</v>
      </c>
      <c r="H9" s="3"/>
      <c r="I9" s="3"/>
    </row>
    <row r="12" spans="3:20" x14ac:dyDescent="0.3">
      <c r="C12" t="s">
        <v>46</v>
      </c>
      <c r="H12" s="3"/>
      <c r="T12">
        <v>0</v>
      </c>
    </row>
    <row r="13" spans="3:20" x14ac:dyDescent="0.3">
      <c r="C13" t="s">
        <v>47</v>
      </c>
      <c r="H13" s="3"/>
    </row>
    <row r="14" spans="3:20" x14ac:dyDescent="0.3">
      <c r="C14" t="s">
        <v>48</v>
      </c>
      <c r="H14" s="3"/>
    </row>
    <row r="15" spans="3:20" x14ac:dyDescent="0.3">
      <c r="C15" t="s">
        <v>49</v>
      </c>
      <c r="H15" s="3"/>
    </row>
    <row r="16" spans="3:20" x14ac:dyDescent="0.3">
      <c r="C16" t="s">
        <v>50</v>
      </c>
      <c r="H16" s="3"/>
    </row>
    <row r="17" spans="3:8" x14ac:dyDescent="0.3">
      <c r="C17" t="s">
        <v>51</v>
      </c>
      <c r="H17" s="3"/>
    </row>
    <row r="18" spans="3:8" x14ac:dyDescent="0.3">
      <c r="C18" t="s">
        <v>52</v>
      </c>
      <c r="H18" s="3"/>
    </row>
    <row r="19" spans="3:8" x14ac:dyDescent="0.3">
      <c r="C19" t="s">
        <v>53</v>
      </c>
      <c r="H19" s="3"/>
    </row>
    <row r="20" spans="3:8" x14ac:dyDescent="0.3">
      <c r="C20" t="s">
        <v>54</v>
      </c>
      <c r="H20" s="3"/>
    </row>
    <row r="21" spans="3:8" x14ac:dyDescent="0.3">
      <c r="C21" t="s">
        <v>55</v>
      </c>
      <c r="H21" s="3"/>
    </row>
  </sheetData>
  <mergeCells count="1">
    <mergeCell ref="D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2"/>
  <sheetViews>
    <sheetView zoomScale="140" zoomScaleNormal="140" workbookViewId="0">
      <selection activeCell="H16" sqref="H16"/>
    </sheetView>
  </sheetViews>
  <sheetFormatPr defaultRowHeight="14.4" x14ac:dyDescent="0.3"/>
  <cols>
    <col min="1" max="1" width="1.88671875" customWidth="1"/>
    <col min="2" max="2" width="12" bestFit="1" customWidth="1"/>
    <col min="3" max="3" width="12.6640625" customWidth="1"/>
    <col min="4" max="4" width="8.44140625" customWidth="1"/>
    <col min="5" max="5" width="10.6640625" customWidth="1"/>
    <col min="6" max="6" width="13" customWidth="1"/>
    <col min="7" max="7" width="15.88671875" customWidth="1"/>
    <col min="8" max="8" width="15.109375" customWidth="1"/>
    <col min="9" max="9" width="1.5546875" customWidth="1"/>
    <col min="10" max="10" width="15.44140625" customWidth="1"/>
    <col min="11" max="11" width="16.5546875" customWidth="1"/>
    <col min="12" max="12" width="16.6640625" customWidth="1"/>
  </cols>
  <sheetData>
    <row r="1" spans="2:14" ht="6.75" customHeight="1" thickBot="1" x14ac:dyDescent="0.35"/>
    <row r="2" spans="2:14" s="1" customFormat="1" ht="44.25" customHeight="1" thickTop="1" thickBot="1" x14ac:dyDescent="0.35">
      <c r="B2" s="16" t="s">
        <v>0</v>
      </c>
      <c r="C2" s="17" t="s">
        <v>1</v>
      </c>
      <c r="D2" s="17" t="s">
        <v>9</v>
      </c>
      <c r="E2" s="17" t="s">
        <v>10</v>
      </c>
      <c r="F2" s="17" t="s">
        <v>6</v>
      </c>
      <c r="G2" s="18" t="s">
        <v>28</v>
      </c>
      <c r="H2" s="19" t="s">
        <v>29</v>
      </c>
      <c r="I2" s="6"/>
      <c r="J2" s="8" t="s">
        <v>11</v>
      </c>
      <c r="K2" s="9" t="s">
        <v>12</v>
      </c>
      <c r="L2" s="9" t="s">
        <v>27</v>
      </c>
      <c r="M2" s="25"/>
      <c r="N2" s="25"/>
    </row>
    <row r="3" spans="2:14" ht="15" thickTop="1" x14ac:dyDescent="0.3">
      <c r="B3" s="11" t="s">
        <v>15</v>
      </c>
      <c r="C3" s="4">
        <v>8500</v>
      </c>
      <c r="D3" s="4">
        <v>3</v>
      </c>
      <c r="E3" s="4">
        <f>C3*0.15</f>
        <v>1275</v>
      </c>
      <c r="F3" s="4" t="s">
        <v>7</v>
      </c>
      <c r="G3" s="10">
        <f>IF(F3="DA",C3*0.1,0)</f>
        <v>850</v>
      </c>
      <c r="H3" s="12">
        <f>C3-E3+G3</f>
        <v>8075</v>
      </c>
      <c r="I3" s="2"/>
      <c r="J3" s="7"/>
      <c r="K3" s="5"/>
      <c r="L3" s="5"/>
    </row>
    <row r="4" spans="2:14" x14ac:dyDescent="0.3">
      <c r="B4" s="11" t="s">
        <v>16</v>
      </c>
      <c r="C4" s="3">
        <v>8350</v>
      </c>
      <c r="D4" s="3">
        <v>4</v>
      </c>
      <c r="E4" s="4">
        <f t="shared" ref="E4:E8" si="0">C4*0.15</f>
        <v>1252.5</v>
      </c>
      <c r="F4" s="3" t="s">
        <v>8</v>
      </c>
      <c r="G4" s="10">
        <f t="shared" ref="G4:G8" si="1">IF(F4="DA",C4*0.1,0)</f>
        <v>0</v>
      </c>
      <c r="H4" s="12">
        <f t="shared" ref="H4:H8" si="2">C4-E4+G4</f>
        <v>7097.5</v>
      </c>
      <c r="I4" s="2"/>
      <c r="J4" s="7"/>
      <c r="K4" s="5"/>
      <c r="L4" s="5"/>
    </row>
    <row r="5" spans="2:14" x14ac:dyDescent="0.3">
      <c r="B5" s="11" t="s">
        <v>17</v>
      </c>
      <c r="C5" s="3">
        <v>7800</v>
      </c>
      <c r="D5" s="3">
        <v>3</v>
      </c>
      <c r="E5" s="4">
        <f t="shared" si="0"/>
        <v>1170</v>
      </c>
      <c r="F5" s="3" t="s">
        <v>8</v>
      </c>
      <c r="G5" s="10">
        <f t="shared" si="1"/>
        <v>0</v>
      </c>
      <c r="H5" s="12">
        <f t="shared" si="2"/>
        <v>6630</v>
      </c>
      <c r="I5" s="2"/>
      <c r="J5" s="7"/>
      <c r="K5" s="5"/>
      <c r="L5" s="5"/>
    </row>
    <row r="6" spans="2:14" x14ac:dyDescent="0.3">
      <c r="B6" s="11" t="s">
        <v>18</v>
      </c>
      <c r="C6" s="3">
        <v>9000</v>
      </c>
      <c r="D6" s="3">
        <v>3</v>
      </c>
      <c r="E6" s="4">
        <f t="shared" si="0"/>
        <v>1350</v>
      </c>
      <c r="F6" s="3" t="s">
        <v>7</v>
      </c>
      <c r="G6" s="10">
        <f t="shared" si="1"/>
        <v>900</v>
      </c>
      <c r="H6" s="12">
        <f t="shared" si="2"/>
        <v>8550</v>
      </c>
      <c r="I6" s="2"/>
      <c r="J6" s="7"/>
      <c r="K6" s="5"/>
      <c r="L6" s="5"/>
    </row>
    <row r="7" spans="2:14" x14ac:dyDescent="0.3">
      <c r="B7" s="11" t="s">
        <v>19</v>
      </c>
      <c r="C7" s="3">
        <v>13500</v>
      </c>
      <c r="D7" s="3">
        <v>5</v>
      </c>
      <c r="E7" s="4">
        <f t="shared" si="0"/>
        <v>2025</v>
      </c>
      <c r="F7" s="3" t="s">
        <v>7</v>
      </c>
      <c r="G7" s="10">
        <f t="shared" si="1"/>
        <v>1350</v>
      </c>
      <c r="H7" s="12">
        <f t="shared" si="2"/>
        <v>12825</v>
      </c>
      <c r="I7" s="2"/>
      <c r="J7" s="7"/>
      <c r="K7" s="5"/>
      <c r="L7" s="5"/>
    </row>
    <row r="8" spans="2:14" ht="15" thickBot="1" x14ac:dyDescent="0.35">
      <c r="B8" s="11" t="s">
        <v>24</v>
      </c>
      <c r="C8" s="13">
        <v>12100</v>
      </c>
      <c r="D8" s="13">
        <v>2</v>
      </c>
      <c r="E8" s="4">
        <f t="shared" si="0"/>
        <v>1815</v>
      </c>
      <c r="F8" s="13" t="s">
        <v>7</v>
      </c>
      <c r="G8" s="10">
        <f t="shared" si="1"/>
        <v>1210</v>
      </c>
      <c r="H8" s="12">
        <f t="shared" si="2"/>
        <v>11495</v>
      </c>
      <c r="I8" s="2"/>
      <c r="J8" s="20"/>
      <c r="K8" s="21"/>
      <c r="L8" s="26"/>
    </row>
    <row r="9" spans="2:14" ht="15.6" thickTop="1" thickBot="1" x14ac:dyDescent="0.35">
      <c r="B9" s="15" t="s">
        <v>4</v>
      </c>
      <c r="C9" s="14"/>
      <c r="D9" s="23"/>
      <c r="E9" s="27"/>
      <c r="G9" s="15"/>
      <c r="H9" s="28"/>
      <c r="I9" s="2"/>
      <c r="J9" s="22"/>
      <c r="K9" s="22"/>
    </row>
    <row r="10" spans="2:14" ht="15" thickTop="1" x14ac:dyDescent="0.3"/>
    <row r="11" spans="2:14" x14ac:dyDescent="0.3">
      <c r="B11" t="s">
        <v>2</v>
      </c>
      <c r="F11" s="24"/>
      <c r="G11" s="2"/>
    </row>
    <row r="12" spans="2:14" x14ac:dyDescent="0.3">
      <c r="B12" t="s">
        <v>3</v>
      </c>
      <c r="F12" s="24"/>
      <c r="G12" s="2"/>
    </row>
    <row r="13" spans="2:14" x14ac:dyDescent="0.3">
      <c r="B13" t="s">
        <v>5</v>
      </c>
      <c r="F13" s="24"/>
      <c r="G13" s="2"/>
    </row>
    <row r="14" spans="2:14" x14ac:dyDescent="0.3">
      <c r="B14" t="s">
        <v>13</v>
      </c>
      <c r="F14" s="24"/>
    </row>
    <row r="15" spans="2:14" x14ac:dyDescent="0.3">
      <c r="B15" t="s">
        <v>25</v>
      </c>
      <c r="F15" s="24"/>
    </row>
    <row r="16" spans="2:14" x14ac:dyDescent="0.3">
      <c r="B16" t="s">
        <v>14</v>
      </c>
      <c r="F16" s="24"/>
    </row>
    <row r="17" spans="2:6" x14ac:dyDescent="0.3">
      <c r="B17" t="s">
        <v>20</v>
      </c>
      <c r="F17" s="24"/>
    </row>
    <row r="18" spans="2:6" x14ac:dyDescent="0.3">
      <c r="B18" t="s">
        <v>21</v>
      </c>
      <c r="F18" s="24"/>
    </row>
    <row r="19" spans="2:6" x14ac:dyDescent="0.3">
      <c r="B19" t="s">
        <v>22</v>
      </c>
      <c r="F19" s="24"/>
    </row>
    <row r="20" spans="2:6" x14ac:dyDescent="0.3">
      <c r="B20" t="s">
        <v>23</v>
      </c>
      <c r="F20" s="24"/>
    </row>
    <row r="21" spans="2:6" x14ac:dyDescent="0.3">
      <c r="B21" t="s">
        <v>26</v>
      </c>
      <c r="F21" s="24"/>
    </row>
    <row r="22" spans="2:6" x14ac:dyDescent="0.3">
      <c r="F22" s="24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Ocjena</vt:lpstr>
      <vt:lpstr>Osobni podatci</vt:lpstr>
      <vt:lpstr>Zaposleni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Korisnik</cp:lastModifiedBy>
  <dcterms:created xsi:type="dcterms:W3CDTF">2012-02-05T16:49:21Z</dcterms:created>
  <dcterms:modified xsi:type="dcterms:W3CDTF">2020-01-19T14:37:04Z</dcterms:modified>
</cp:coreProperties>
</file>